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210" windowWidth="10200" windowHeight="9090"/>
  </bookViews>
  <sheets>
    <sheet name="102-博士班招生情況統計" sheetId="7" r:id="rId1"/>
  </sheets>
  <definedNames>
    <definedName name="_xlnm.Print_Titles" localSheetId="0">'102-博士班招生情況統計'!$1:$4</definedName>
  </definedNames>
  <calcPr calcId="145621" fullCalcOnLoad="1"/>
</workbook>
</file>

<file path=xl/calcChain.xml><?xml version="1.0" encoding="utf-8"?>
<calcChain xmlns="http://schemas.openxmlformats.org/spreadsheetml/2006/main">
  <c r="Y44" i="7" l="1"/>
  <c r="X44" i="7"/>
  <c r="W44" i="7"/>
  <c r="V44" i="7"/>
  <c r="U44" i="7"/>
  <c r="Z44" i="7"/>
  <c r="Z43" i="7"/>
  <c r="M44" i="7"/>
  <c r="N44" i="7"/>
  <c r="P44" i="7"/>
  <c r="Q44" i="7"/>
  <c r="R44" i="7"/>
  <c r="O44" i="7"/>
  <c r="T43" i="7"/>
  <c r="H44" i="7"/>
  <c r="I44" i="7"/>
  <c r="J44" i="7"/>
  <c r="K44" i="7"/>
  <c r="L43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44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AA43" i="7"/>
  <c r="G5" i="7"/>
  <c r="C44" i="7"/>
  <c r="D44" i="7"/>
  <c r="E44" i="7"/>
  <c r="F44" i="7"/>
  <c r="B44" i="7"/>
  <c r="Z10" i="7"/>
  <c r="AA10" i="7"/>
  <c r="Z11" i="7"/>
  <c r="AA11" i="7"/>
  <c r="Z12" i="7"/>
  <c r="AA12" i="7"/>
  <c r="Z13" i="7"/>
  <c r="AA13" i="7"/>
  <c r="Z14" i="7"/>
  <c r="AA14" i="7"/>
  <c r="Z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Z32" i="7"/>
  <c r="AA32" i="7"/>
  <c r="Z33" i="7"/>
  <c r="AA33" i="7"/>
  <c r="Z34" i="7"/>
  <c r="AA34" i="7"/>
  <c r="Z35" i="7"/>
  <c r="AA35" i="7"/>
  <c r="Z36" i="7"/>
  <c r="AA36" i="7"/>
  <c r="Z37" i="7"/>
  <c r="AA37" i="7"/>
  <c r="Z38" i="7"/>
  <c r="AA38" i="7"/>
  <c r="Z39" i="7"/>
  <c r="AA39" i="7"/>
  <c r="Z40" i="7"/>
  <c r="AA40" i="7"/>
  <c r="Z41" i="7"/>
  <c r="AA41" i="7"/>
  <c r="Z42" i="7"/>
  <c r="AA42" i="7"/>
  <c r="Z5" i="7"/>
  <c r="AA5" i="7"/>
  <c r="Z6" i="7"/>
  <c r="AA6" i="7"/>
  <c r="Z7" i="7"/>
  <c r="AA7" i="7"/>
  <c r="Z8" i="7"/>
  <c r="AA8" i="7"/>
  <c r="Z9" i="7"/>
  <c r="AA9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5" i="7"/>
  <c r="S44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5" i="7"/>
  <c r="L44" i="7"/>
  <c r="AA24" i="7"/>
  <c r="AA16" i="7"/>
  <c r="T44" i="7"/>
  <c r="Z15" i="7"/>
  <c r="AA15" i="7"/>
  <c r="AA44" i="7"/>
</calcChain>
</file>

<file path=xl/comments1.xml><?xml version="1.0" encoding="utf-8"?>
<comments xmlns="http://schemas.openxmlformats.org/spreadsheetml/2006/main">
  <authors>
    <author>recruit-lu</author>
    <author>user</author>
  </authors>
  <commentList>
    <comment ref="H2" authorId="0">
      <text>
        <r>
          <rPr>
            <b/>
            <sz val="9"/>
            <color indexed="81"/>
            <rFont val="細明體"/>
            <family val="3"/>
            <charset val="136"/>
          </rPr>
          <t>完成報名人數</t>
        </r>
      </text>
    </comment>
    <comment ref="M1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甲組2名。
乙組從缺。</t>
        </r>
      </text>
    </comment>
    <comment ref="M17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無人報考。</t>
        </r>
      </text>
    </comment>
    <comment ref="M27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從缺。</t>
        </r>
      </text>
    </comment>
    <comment ref="M31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無人報考。</t>
        </r>
      </text>
    </comment>
    <comment ref="G44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<sst xmlns="http://schemas.openxmlformats.org/spreadsheetml/2006/main" count="82" uniqueCount="59">
  <si>
    <t>錄取人數</t>
    <phoneticPr fontId="1" type="noConversion"/>
  </si>
  <si>
    <t>一般生</t>
    <phoneticPr fontId="1" type="noConversion"/>
  </si>
  <si>
    <t>在職生</t>
    <phoneticPr fontId="1" type="noConversion"/>
  </si>
  <si>
    <t>小計</t>
    <phoneticPr fontId="1" type="noConversion"/>
  </si>
  <si>
    <t>中國文學系</t>
  </si>
  <si>
    <t>歷史學系</t>
  </si>
  <si>
    <t>農藝學系</t>
  </si>
  <si>
    <t>園藝學系</t>
  </si>
  <si>
    <t>森林學系</t>
  </si>
  <si>
    <t>水土保持學系</t>
  </si>
  <si>
    <t>獸醫學系</t>
  </si>
  <si>
    <t>化學系</t>
  </si>
  <si>
    <t>應用數學系</t>
  </si>
  <si>
    <t>物理學系</t>
  </si>
  <si>
    <t>生命科學系</t>
  </si>
  <si>
    <t>機械工程學系</t>
  </si>
  <si>
    <t>土木工程學系</t>
  </si>
  <si>
    <t>環境工程學系</t>
  </si>
  <si>
    <t>電機工程學系</t>
  </si>
  <si>
    <t>化學工程學系</t>
  </si>
  <si>
    <t>總    計</t>
    <phoneticPr fontId="1" type="noConversion"/>
  </si>
  <si>
    <t>合計錄取</t>
    <phoneticPr fontId="1" type="noConversion"/>
  </si>
  <si>
    <t>報考人數</t>
    <phoneticPr fontId="1" type="noConversion"/>
  </si>
  <si>
    <t>招生總缺額</t>
    <phoneticPr fontId="1" type="noConversion"/>
  </si>
  <si>
    <t>逕讀博士生</t>
    <phoneticPr fontId="1" type="noConversion"/>
  </si>
  <si>
    <t xml:space="preserve">獸醫病理生物學研究所 </t>
  </si>
  <si>
    <t>核定招生名額</t>
    <phoneticPr fontId="1" type="noConversion"/>
  </si>
  <si>
    <t>　　入學管道
系所</t>
    <phoneticPr fontId="1" type="noConversion"/>
  </si>
  <si>
    <t>甄試</t>
    <phoneticPr fontId="1" type="noConversion"/>
  </si>
  <si>
    <t>新生報到人數</t>
    <phoneticPr fontId="1" type="noConversion"/>
  </si>
  <si>
    <t>核定招生名額</t>
    <phoneticPr fontId="1" type="noConversion"/>
  </si>
  <si>
    <t>報到合計</t>
    <phoneticPr fontId="1" type="noConversion"/>
  </si>
  <si>
    <r>
      <t xml:space="preserve">       </t>
    </r>
    <r>
      <rPr>
        <b/>
        <sz val="14"/>
        <rFont val="新細明體"/>
        <family val="1"/>
        <charset val="136"/>
      </rPr>
      <t>國立中興大學</t>
    </r>
    <r>
      <rPr>
        <b/>
        <sz val="14"/>
        <rFont val="Times New Roman"/>
        <family val="1"/>
      </rPr>
      <t xml:space="preserve"> 102 </t>
    </r>
    <r>
      <rPr>
        <b/>
        <sz val="14"/>
        <rFont val="新細明體"/>
        <family val="1"/>
        <charset val="136"/>
      </rPr>
      <t>學年度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博士班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招生情況調查表</t>
    </r>
    <phoneticPr fontId="1" type="noConversion"/>
  </si>
  <si>
    <t>財務金融學系</t>
    <phoneticPr fontId="1" type="noConversion"/>
  </si>
  <si>
    <t>企業管理學系</t>
    <phoneticPr fontId="1" type="noConversion"/>
  </si>
  <si>
    <t>國際政治研究所</t>
    <phoneticPr fontId="1" type="noConversion"/>
  </si>
  <si>
    <t>科技管理研究所</t>
    <phoneticPr fontId="1" type="noConversion"/>
  </si>
  <si>
    <t>應用經濟學系</t>
    <phoneticPr fontId="1" type="noConversion"/>
  </si>
  <si>
    <t>植物病理學系</t>
    <phoneticPr fontId="1" type="noConversion"/>
  </si>
  <si>
    <t>昆蟲學系</t>
    <phoneticPr fontId="1" type="noConversion"/>
  </si>
  <si>
    <t>動物科學系</t>
    <phoneticPr fontId="1" type="noConversion"/>
  </si>
  <si>
    <t>土壤環境科學系</t>
    <phoneticPr fontId="1" type="noConversion"/>
  </si>
  <si>
    <t>生物產業機電工程學系</t>
    <phoneticPr fontId="1" type="noConversion"/>
  </si>
  <si>
    <t>生物科技學研究所</t>
    <phoneticPr fontId="1" type="noConversion"/>
  </si>
  <si>
    <t>食品暨應用生物科技學系</t>
    <phoneticPr fontId="1" type="noConversion"/>
  </si>
  <si>
    <t>微生物暨公共衛生學研究所</t>
    <phoneticPr fontId="1" type="noConversion"/>
  </si>
  <si>
    <t>資訊科學與工程學系</t>
    <phoneticPr fontId="1" type="noConversion"/>
  </si>
  <si>
    <t>分子生物學研究所</t>
    <phoneticPr fontId="1" type="noConversion"/>
  </si>
  <si>
    <t>生物化學研究所</t>
    <phoneticPr fontId="1" type="noConversion"/>
  </si>
  <si>
    <t>生物醫學研究所</t>
    <phoneticPr fontId="1" type="noConversion"/>
  </si>
  <si>
    <t>材料科學與工程學系</t>
    <phoneticPr fontId="1" type="noConversion"/>
  </si>
  <si>
    <t>精密工程研究所</t>
    <phoneticPr fontId="1" type="noConversion"/>
  </si>
  <si>
    <t>組織工程與再生醫學博士學位學程</t>
    <phoneticPr fontId="1" type="noConversion"/>
  </si>
  <si>
    <t>微生物基因體學博士學位學程</t>
    <phoneticPr fontId="1" type="noConversion"/>
  </si>
  <si>
    <t>醫學生物科技博士學位學程</t>
  </si>
  <si>
    <t>甄試
入學</t>
    <phoneticPr fontId="1" type="noConversion"/>
  </si>
  <si>
    <t>考試
入學</t>
    <phoneticPr fontId="1" type="noConversion"/>
  </si>
  <si>
    <t>逕讀
回流</t>
    <phoneticPr fontId="1" type="noConversion"/>
  </si>
  <si>
    <t>註：1.博士班新生入學管道含：甄試入學、考試入學及逕讀博士生等三種。報考人數小計 = 甄試入學報考人數 + 考試入學報考人數 。
       2.「考試入學錄取人數」含甄試缺額回流名額。
       3.招生總缺額 = 核定招生名額 - 甄試入學報到人數 - 考試入學報到人數 - 逕讀博士生報到人數。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</si>
</sst>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細明體"/>
      <family val="3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name val="Times New Roman"/>
      <family val="1"/>
    </font>
    <font>
      <b/>
      <sz val="14"/>
      <name val="新細明體"/>
      <family val="1"/>
      <charset val="136"/>
    </font>
    <font>
      <sz val="11"/>
      <name val="Times New Roman"/>
      <family val="1"/>
    </font>
    <font>
      <sz val="11"/>
      <color rgb="FF002060"/>
      <name val="Times New Roman"/>
      <family val="1"/>
    </font>
    <font>
      <sz val="10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quotePrefix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0" fontId="16" fillId="0" borderId="7" xfId="0" applyFont="1" applyBorder="1" applyAlignment="1"/>
    <xf numFmtId="0" fontId="16" fillId="0" borderId="8" xfId="0" applyFont="1" applyBorder="1" applyAlignment="1"/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14" fillId="0" borderId="13" xfId="0" quotePrefix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4" fillId="3" borderId="22" xfId="0" applyNumberFormat="1" applyFont="1" applyFill="1" applyBorder="1" applyAlignment="1">
      <alignment horizontal="center" vertical="center"/>
    </xf>
    <xf numFmtId="0" fontId="14" fillId="3" borderId="22" xfId="0" quotePrefix="1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3" xfId="0" quotePrefix="1" applyNumberFormat="1" applyFont="1" applyFill="1" applyBorder="1" applyAlignment="1">
      <alignment horizontal="center" vertical="center"/>
    </xf>
    <xf numFmtId="0" fontId="14" fillId="3" borderId="23" xfId="0" applyNumberFormat="1" applyFont="1" applyFill="1" applyBorder="1" applyAlignment="1">
      <alignment horizontal="center" vertical="center"/>
    </xf>
    <xf numFmtId="0" fontId="14" fillId="3" borderId="23" xfId="0" quotePrefix="1" applyNumberFormat="1" applyFont="1" applyFill="1" applyBorder="1" applyAlignment="1">
      <alignment horizontal="center" vertical="center"/>
    </xf>
    <xf numFmtId="0" fontId="14" fillId="3" borderId="2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/>
    </xf>
    <xf numFmtId="49" fontId="4" fillId="3" borderId="25" xfId="0" applyNumberFormat="1" applyFont="1" applyFill="1" applyBorder="1" applyAlignment="1">
      <alignment horizontal="center" vertical="center" wrapText="1"/>
    </xf>
    <xf numFmtId="0" fontId="14" fillId="3" borderId="26" xfId="0" applyNumberFormat="1" applyFont="1" applyFill="1" applyBorder="1" applyAlignment="1">
      <alignment horizontal="center" vertical="center"/>
    </xf>
    <xf numFmtId="0" fontId="14" fillId="3" borderId="13" xfId="0" quotePrefix="1" applyNumberFormat="1" applyFont="1" applyFill="1" applyBorder="1" applyAlignment="1">
      <alignment horizontal="center" vertical="center"/>
    </xf>
    <xf numFmtId="0" fontId="14" fillId="3" borderId="15" xfId="0" applyNumberFormat="1" applyFont="1" applyFill="1" applyBorder="1" applyAlignment="1">
      <alignment horizontal="center" vertical="center"/>
    </xf>
    <xf numFmtId="0" fontId="14" fillId="3" borderId="27" xfId="0" applyNumberFormat="1" applyFont="1" applyFill="1" applyBorder="1" applyAlignment="1">
      <alignment horizontal="center" vertical="center"/>
    </xf>
    <xf numFmtId="0" fontId="14" fillId="3" borderId="28" xfId="0" applyNumberFormat="1" applyFont="1" applyFill="1" applyBorder="1" applyAlignment="1">
      <alignment horizontal="center" vertical="center" wrapText="1"/>
    </xf>
    <xf numFmtId="0" fontId="14" fillId="3" borderId="5" xfId="0" quotePrefix="1" applyNumberFormat="1" applyFont="1" applyFill="1" applyBorder="1" applyAlignment="1">
      <alignment horizontal="center" vertical="center"/>
    </xf>
    <xf numFmtId="49" fontId="0" fillId="3" borderId="0" xfId="0" applyNumberFormat="1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7"/>
  <sheetViews>
    <sheetView tabSelected="1" view="pageBreakPreview" zoomScale="130" zoomScaleNormal="130" zoomScaleSheetLayoutView="13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sqref="A1:AA1"/>
    </sheetView>
  </sheetViews>
  <sheetFormatPr defaultColWidth="8.875" defaultRowHeight="16.5" x14ac:dyDescent="0.25"/>
  <cols>
    <col min="1" max="1" width="28.875" style="8" bestFit="1" customWidth="1"/>
    <col min="2" max="3" width="3.625" style="7" customWidth="1"/>
    <col min="4" max="4" width="4.375" style="7" customWidth="1"/>
    <col min="5" max="6" width="3.625" style="7" customWidth="1"/>
    <col min="7" max="7" width="4.5" style="7" customWidth="1"/>
    <col min="8" max="9" width="3.625" style="7" customWidth="1"/>
    <col min="10" max="10" width="4.375" style="7" customWidth="1"/>
    <col min="11" max="11" width="3.625" style="7" customWidth="1"/>
    <col min="12" max="12" width="4.5" style="7" customWidth="1"/>
    <col min="13" max="14" width="3.625" style="7" customWidth="1"/>
    <col min="15" max="15" width="4.375" style="56" customWidth="1"/>
    <col min="16" max="16" width="4.5" style="56" customWidth="1"/>
    <col min="17" max="19" width="3.625" style="7" customWidth="1"/>
    <col min="20" max="20" width="4.5" style="7" customWidth="1"/>
    <col min="21" max="22" width="3.625" style="68" customWidth="1"/>
    <col min="23" max="23" width="4.125" style="68" customWidth="1"/>
    <col min="24" max="25" width="3.625" style="68" customWidth="1"/>
    <col min="26" max="26" width="4.375" style="76" customWidth="1"/>
    <col min="27" max="27" width="4.5" style="7" customWidth="1"/>
    <col min="28" max="34" width="8.875" style="7"/>
    <col min="35" max="16384" width="8.875" style="8"/>
  </cols>
  <sheetData>
    <row r="1" spans="1:34" s="1" customFormat="1" ht="22.35" customHeight="1" thickBot="1" x14ac:dyDescent="0.3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5"/>
      <c r="AC1" s="5"/>
      <c r="AD1" s="5"/>
      <c r="AE1" s="5"/>
      <c r="AF1" s="5"/>
      <c r="AG1" s="5"/>
      <c r="AH1" s="5"/>
    </row>
    <row r="2" spans="1:34" s="6" customFormat="1" ht="16.350000000000001" customHeight="1" x14ac:dyDescent="0.25">
      <c r="A2" s="79" t="s">
        <v>27</v>
      </c>
      <c r="B2" s="81" t="s">
        <v>26</v>
      </c>
      <c r="C2" s="82"/>
      <c r="D2" s="82"/>
      <c r="E2" s="82"/>
      <c r="F2" s="82"/>
      <c r="G2" s="83"/>
      <c r="H2" s="84" t="s">
        <v>22</v>
      </c>
      <c r="I2" s="85"/>
      <c r="J2" s="85"/>
      <c r="K2" s="85"/>
      <c r="L2" s="86"/>
      <c r="M2" s="87" t="s">
        <v>0</v>
      </c>
      <c r="N2" s="88"/>
      <c r="O2" s="88"/>
      <c r="P2" s="88"/>
      <c r="Q2" s="88"/>
      <c r="R2" s="88"/>
      <c r="S2" s="88"/>
      <c r="T2" s="89"/>
      <c r="U2" s="90" t="s">
        <v>29</v>
      </c>
      <c r="V2" s="91"/>
      <c r="W2" s="91"/>
      <c r="X2" s="91"/>
      <c r="Y2" s="91"/>
      <c r="Z2" s="103" t="s">
        <v>31</v>
      </c>
      <c r="AA2" s="83" t="s">
        <v>23</v>
      </c>
    </row>
    <row r="3" spans="1:34" s="6" customFormat="1" ht="35.450000000000003" customHeight="1" x14ac:dyDescent="0.25">
      <c r="A3" s="80"/>
      <c r="B3" s="92" t="s">
        <v>55</v>
      </c>
      <c r="C3" s="93"/>
      <c r="D3" s="93" t="s">
        <v>56</v>
      </c>
      <c r="E3" s="93"/>
      <c r="F3" s="107" t="s">
        <v>24</v>
      </c>
      <c r="G3" s="109" t="s">
        <v>30</v>
      </c>
      <c r="H3" s="92" t="s">
        <v>55</v>
      </c>
      <c r="I3" s="93"/>
      <c r="J3" s="93" t="s">
        <v>56</v>
      </c>
      <c r="K3" s="93"/>
      <c r="L3" s="109" t="s">
        <v>3</v>
      </c>
      <c r="M3" s="111" t="s">
        <v>28</v>
      </c>
      <c r="N3" s="100"/>
      <c r="O3" s="112" t="s">
        <v>56</v>
      </c>
      <c r="P3" s="112"/>
      <c r="Q3" s="100" t="s">
        <v>57</v>
      </c>
      <c r="R3" s="100"/>
      <c r="S3" s="101" t="s">
        <v>24</v>
      </c>
      <c r="T3" s="105" t="s">
        <v>21</v>
      </c>
      <c r="U3" s="96" t="s">
        <v>55</v>
      </c>
      <c r="V3" s="97"/>
      <c r="W3" s="97" t="s">
        <v>56</v>
      </c>
      <c r="X3" s="97"/>
      <c r="Y3" s="98" t="s">
        <v>24</v>
      </c>
      <c r="Z3" s="104"/>
      <c r="AA3" s="109"/>
    </row>
    <row r="4" spans="1:34" s="6" customFormat="1" ht="49.9" customHeight="1" thickBot="1" x14ac:dyDescent="0.3">
      <c r="A4" s="80"/>
      <c r="B4" s="26" t="s">
        <v>1</v>
      </c>
      <c r="C4" s="27" t="s">
        <v>2</v>
      </c>
      <c r="D4" s="27" t="s">
        <v>1</v>
      </c>
      <c r="E4" s="27" t="s">
        <v>2</v>
      </c>
      <c r="F4" s="108"/>
      <c r="G4" s="110"/>
      <c r="H4" s="26" t="s">
        <v>1</v>
      </c>
      <c r="I4" s="27" t="s">
        <v>2</v>
      </c>
      <c r="J4" s="27" t="s">
        <v>1</v>
      </c>
      <c r="K4" s="27" t="s">
        <v>2</v>
      </c>
      <c r="L4" s="110"/>
      <c r="M4" s="28" t="s">
        <v>1</v>
      </c>
      <c r="N4" s="29" t="s">
        <v>2</v>
      </c>
      <c r="O4" s="50" t="s">
        <v>1</v>
      </c>
      <c r="P4" s="50" t="s">
        <v>2</v>
      </c>
      <c r="Q4" s="29" t="s">
        <v>1</v>
      </c>
      <c r="R4" s="29" t="s">
        <v>2</v>
      </c>
      <c r="S4" s="102"/>
      <c r="T4" s="106"/>
      <c r="U4" s="69" t="s">
        <v>1</v>
      </c>
      <c r="V4" s="60" t="s">
        <v>2</v>
      </c>
      <c r="W4" s="60" t="s">
        <v>1</v>
      </c>
      <c r="X4" s="60" t="s">
        <v>2</v>
      </c>
      <c r="Y4" s="99"/>
      <c r="Z4" s="104"/>
      <c r="AA4" s="110"/>
    </row>
    <row r="5" spans="1:34" s="3" customFormat="1" ht="15" x14ac:dyDescent="0.25">
      <c r="A5" s="22" t="s">
        <v>4</v>
      </c>
      <c r="B5" s="30">
        <v>2</v>
      </c>
      <c r="C5" s="31">
        <v>0</v>
      </c>
      <c r="D5" s="31">
        <v>4</v>
      </c>
      <c r="E5" s="31">
        <v>0</v>
      </c>
      <c r="F5" s="32">
        <v>0</v>
      </c>
      <c r="G5" s="48">
        <f>SUM(B5:F5)</f>
        <v>6</v>
      </c>
      <c r="H5" s="44">
        <v>14</v>
      </c>
      <c r="I5" s="33">
        <v>0</v>
      </c>
      <c r="J5" s="34">
        <v>14</v>
      </c>
      <c r="K5" s="34">
        <v>0</v>
      </c>
      <c r="L5" s="48">
        <f>SUM(H5:K5)</f>
        <v>28</v>
      </c>
      <c r="M5" s="49">
        <v>1</v>
      </c>
      <c r="N5" s="31">
        <v>0</v>
      </c>
      <c r="O5" s="51">
        <v>6</v>
      </c>
      <c r="P5" s="51">
        <v>0</v>
      </c>
      <c r="Q5" s="33">
        <v>0</v>
      </c>
      <c r="R5" s="33">
        <v>0</v>
      </c>
      <c r="S5" s="35">
        <v>0</v>
      </c>
      <c r="T5" s="58">
        <f>SUM(M5:S5)</f>
        <v>7</v>
      </c>
      <c r="U5" s="70">
        <v>0</v>
      </c>
      <c r="V5" s="61">
        <v>0</v>
      </c>
      <c r="W5" s="61">
        <v>5</v>
      </c>
      <c r="X5" s="62">
        <v>0</v>
      </c>
      <c r="Y5" s="62">
        <v>0</v>
      </c>
      <c r="Z5" s="71">
        <f t="shared" ref="Z5:Z42" si="0">SUM(U5:Y5)</f>
        <v>5</v>
      </c>
      <c r="AA5" s="36">
        <f t="shared" ref="AA5:AA44" si="1">G5-Z5</f>
        <v>1</v>
      </c>
    </row>
    <row r="6" spans="1:34" s="3" customFormat="1" ht="15" x14ac:dyDescent="0.25">
      <c r="A6" s="23" t="s">
        <v>5</v>
      </c>
      <c r="B6" s="37">
        <v>2</v>
      </c>
      <c r="C6" s="14">
        <v>0</v>
      </c>
      <c r="D6" s="14">
        <v>3</v>
      </c>
      <c r="E6" s="14">
        <v>0</v>
      </c>
      <c r="F6" s="15">
        <v>0</v>
      </c>
      <c r="G6" s="10">
        <f t="shared" ref="G6:G43" si="2">SUM(B6:F6)</f>
        <v>5</v>
      </c>
      <c r="H6" s="45">
        <v>6</v>
      </c>
      <c r="I6" s="38">
        <v>0</v>
      </c>
      <c r="J6" s="39">
        <v>5</v>
      </c>
      <c r="K6" s="39">
        <v>0</v>
      </c>
      <c r="L6" s="10">
        <f t="shared" ref="L6:L43" si="3">SUM(H6:K6)</f>
        <v>11</v>
      </c>
      <c r="M6" s="13">
        <v>2</v>
      </c>
      <c r="N6" s="14">
        <v>0</v>
      </c>
      <c r="O6" s="52">
        <v>3</v>
      </c>
      <c r="P6" s="52">
        <v>0</v>
      </c>
      <c r="Q6" s="38">
        <v>0</v>
      </c>
      <c r="R6" s="38">
        <v>0</v>
      </c>
      <c r="S6" s="11">
        <v>0</v>
      </c>
      <c r="T6" s="57">
        <f t="shared" ref="T6:T43" si="4">SUM(M6:S6)</f>
        <v>5</v>
      </c>
      <c r="U6" s="72">
        <v>2</v>
      </c>
      <c r="V6" s="63">
        <v>0</v>
      </c>
      <c r="W6" s="63">
        <v>3</v>
      </c>
      <c r="X6" s="64">
        <v>0</v>
      </c>
      <c r="Y6" s="64">
        <v>0</v>
      </c>
      <c r="Z6" s="64">
        <f t="shared" si="0"/>
        <v>5</v>
      </c>
      <c r="AA6" s="12">
        <f t="shared" si="1"/>
        <v>0</v>
      </c>
    </row>
    <row r="7" spans="1:34" s="3" customFormat="1" ht="15" x14ac:dyDescent="0.25">
      <c r="A7" s="23" t="s">
        <v>33</v>
      </c>
      <c r="B7" s="37">
        <v>0</v>
      </c>
      <c r="C7" s="14">
        <v>0</v>
      </c>
      <c r="D7" s="14">
        <v>2</v>
      </c>
      <c r="E7" s="14">
        <v>0</v>
      </c>
      <c r="F7" s="15">
        <v>1</v>
      </c>
      <c r="G7" s="10">
        <f t="shared" si="2"/>
        <v>3</v>
      </c>
      <c r="H7" s="45">
        <v>0</v>
      </c>
      <c r="I7" s="38">
        <v>0</v>
      </c>
      <c r="J7" s="39">
        <v>6</v>
      </c>
      <c r="K7" s="39">
        <v>0</v>
      </c>
      <c r="L7" s="10">
        <f t="shared" si="3"/>
        <v>6</v>
      </c>
      <c r="M7" s="13">
        <v>0</v>
      </c>
      <c r="N7" s="14">
        <v>0</v>
      </c>
      <c r="O7" s="52">
        <v>2</v>
      </c>
      <c r="P7" s="52">
        <v>0</v>
      </c>
      <c r="Q7" s="38">
        <v>0</v>
      </c>
      <c r="R7" s="38">
        <v>0</v>
      </c>
      <c r="S7" s="11">
        <v>0</v>
      </c>
      <c r="T7" s="57">
        <f t="shared" si="4"/>
        <v>2</v>
      </c>
      <c r="U7" s="72">
        <v>0</v>
      </c>
      <c r="V7" s="63">
        <v>0</v>
      </c>
      <c r="W7" s="63">
        <v>3</v>
      </c>
      <c r="X7" s="64">
        <v>0</v>
      </c>
      <c r="Y7" s="64">
        <v>0</v>
      </c>
      <c r="Z7" s="64">
        <f t="shared" si="0"/>
        <v>3</v>
      </c>
      <c r="AA7" s="12">
        <f t="shared" si="1"/>
        <v>0</v>
      </c>
    </row>
    <row r="8" spans="1:34" s="3" customFormat="1" ht="15" x14ac:dyDescent="0.25">
      <c r="A8" s="23" t="s">
        <v>34</v>
      </c>
      <c r="B8" s="37">
        <v>0</v>
      </c>
      <c r="C8" s="14">
        <v>0</v>
      </c>
      <c r="D8" s="14">
        <v>5</v>
      </c>
      <c r="E8" s="14">
        <v>0</v>
      </c>
      <c r="F8" s="15">
        <v>1</v>
      </c>
      <c r="G8" s="10">
        <f t="shared" si="2"/>
        <v>6</v>
      </c>
      <c r="H8" s="45">
        <v>0</v>
      </c>
      <c r="I8" s="38">
        <v>0</v>
      </c>
      <c r="J8" s="38">
        <v>6</v>
      </c>
      <c r="K8" s="38">
        <v>0</v>
      </c>
      <c r="L8" s="10">
        <f t="shared" si="3"/>
        <v>6</v>
      </c>
      <c r="M8" s="13">
        <v>0</v>
      </c>
      <c r="N8" s="14">
        <v>0</v>
      </c>
      <c r="O8" s="52">
        <v>4</v>
      </c>
      <c r="P8" s="52">
        <v>0</v>
      </c>
      <c r="Q8" s="38">
        <v>0</v>
      </c>
      <c r="R8" s="38">
        <v>0</v>
      </c>
      <c r="S8" s="11">
        <v>0</v>
      </c>
      <c r="T8" s="57">
        <f t="shared" si="4"/>
        <v>4</v>
      </c>
      <c r="U8" s="72">
        <v>0</v>
      </c>
      <c r="V8" s="63">
        <v>0</v>
      </c>
      <c r="W8" s="63">
        <v>3</v>
      </c>
      <c r="X8" s="64">
        <v>0</v>
      </c>
      <c r="Y8" s="64">
        <v>0</v>
      </c>
      <c r="Z8" s="64">
        <f t="shared" si="0"/>
        <v>3</v>
      </c>
      <c r="AA8" s="12">
        <f t="shared" si="1"/>
        <v>3</v>
      </c>
    </row>
    <row r="9" spans="1:34" s="3" customFormat="1" ht="15" x14ac:dyDescent="0.25">
      <c r="A9" s="23" t="s">
        <v>35</v>
      </c>
      <c r="B9" s="37">
        <v>2</v>
      </c>
      <c r="C9" s="14">
        <v>0</v>
      </c>
      <c r="D9" s="14">
        <v>3</v>
      </c>
      <c r="E9" s="14">
        <v>0</v>
      </c>
      <c r="F9" s="15">
        <v>0</v>
      </c>
      <c r="G9" s="10">
        <f t="shared" si="2"/>
        <v>5</v>
      </c>
      <c r="H9" s="45">
        <v>10</v>
      </c>
      <c r="I9" s="38">
        <v>0</v>
      </c>
      <c r="J9" s="38">
        <v>2</v>
      </c>
      <c r="K9" s="38">
        <v>0</v>
      </c>
      <c r="L9" s="10">
        <f t="shared" si="3"/>
        <v>12</v>
      </c>
      <c r="M9" s="13">
        <v>2</v>
      </c>
      <c r="N9" s="14">
        <v>0</v>
      </c>
      <c r="O9" s="53">
        <v>1</v>
      </c>
      <c r="P9" s="53">
        <v>0</v>
      </c>
      <c r="Q9" s="38">
        <v>0</v>
      </c>
      <c r="R9" s="38">
        <v>0</v>
      </c>
      <c r="S9" s="11">
        <v>0</v>
      </c>
      <c r="T9" s="57">
        <f t="shared" si="4"/>
        <v>3</v>
      </c>
      <c r="U9" s="72">
        <v>2</v>
      </c>
      <c r="V9" s="63">
        <v>0</v>
      </c>
      <c r="W9" s="63">
        <v>1</v>
      </c>
      <c r="X9" s="64">
        <v>0</v>
      </c>
      <c r="Y9" s="64">
        <v>0</v>
      </c>
      <c r="Z9" s="64">
        <f>SUM(U9:Y9)</f>
        <v>3</v>
      </c>
      <c r="AA9" s="12">
        <f t="shared" si="1"/>
        <v>2</v>
      </c>
    </row>
    <row r="10" spans="1:34" s="3" customFormat="1" ht="15" x14ac:dyDescent="0.25">
      <c r="A10" s="23" t="s">
        <v>36</v>
      </c>
      <c r="B10" s="37">
        <v>0</v>
      </c>
      <c r="C10" s="14">
        <v>0</v>
      </c>
      <c r="D10" s="14">
        <v>6</v>
      </c>
      <c r="E10" s="14">
        <v>0</v>
      </c>
      <c r="F10" s="15">
        <v>0</v>
      </c>
      <c r="G10" s="10">
        <f t="shared" si="2"/>
        <v>6</v>
      </c>
      <c r="H10" s="45">
        <v>0</v>
      </c>
      <c r="I10" s="38">
        <v>0</v>
      </c>
      <c r="J10" s="38">
        <v>6</v>
      </c>
      <c r="K10" s="38">
        <v>0</v>
      </c>
      <c r="L10" s="10">
        <f t="shared" si="3"/>
        <v>6</v>
      </c>
      <c r="M10" s="13">
        <v>0</v>
      </c>
      <c r="N10" s="14">
        <v>0</v>
      </c>
      <c r="O10" s="53">
        <v>4</v>
      </c>
      <c r="P10" s="53">
        <v>0</v>
      </c>
      <c r="Q10" s="38">
        <v>0</v>
      </c>
      <c r="R10" s="38">
        <v>0</v>
      </c>
      <c r="S10" s="11">
        <v>0</v>
      </c>
      <c r="T10" s="57">
        <f t="shared" si="4"/>
        <v>4</v>
      </c>
      <c r="U10" s="72">
        <v>0</v>
      </c>
      <c r="V10" s="63">
        <v>0</v>
      </c>
      <c r="W10" s="63">
        <v>3</v>
      </c>
      <c r="X10" s="64">
        <v>0</v>
      </c>
      <c r="Y10" s="64">
        <v>0</v>
      </c>
      <c r="Z10" s="64">
        <f t="shared" si="0"/>
        <v>3</v>
      </c>
      <c r="AA10" s="12">
        <f t="shared" si="1"/>
        <v>3</v>
      </c>
    </row>
    <row r="11" spans="1:34" s="3" customFormat="1" ht="15" x14ac:dyDescent="0.25">
      <c r="A11" s="23" t="s">
        <v>6</v>
      </c>
      <c r="B11" s="37">
        <v>0</v>
      </c>
      <c r="C11" s="14">
        <v>0</v>
      </c>
      <c r="D11" s="14">
        <v>6</v>
      </c>
      <c r="E11" s="14">
        <v>0</v>
      </c>
      <c r="F11" s="15">
        <v>0</v>
      </c>
      <c r="G11" s="10">
        <f t="shared" si="2"/>
        <v>6</v>
      </c>
      <c r="H11" s="45">
        <v>0</v>
      </c>
      <c r="I11" s="38">
        <v>0</v>
      </c>
      <c r="J11" s="38">
        <v>0</v>
      </c>
      <c r="K11" s="38">
        <v>0</v>
      </c>
      <c r="L11" s="10">
        <f t="shared" si="3"/>
        <v>0</v>
      </c>
      <c r="M11" s="13">
        <v>0</v>
      </c>
      <c r="N11" s="14">
        <v>0</v>
      </c>
      <c r="O11" s="53">
        <v>0</v>
      </c>
      <c r="P11" s="53">
        <v>0</v>
      </c>
      <c r="Q11" s="38">
        <v>0</v>
      </c>
      <c r="R11" s="38">
        <v>0</v>
      </c>
      <c r="S11" s="11">
        <v>0</v>
      </c>
      <c r="T11" s="57">
        <f t="shared" si="4"/>
        <v>0</v>
      </c>
      <c r="U11" s="72">
        <v>0</v>
      </c>
      <c r="V11" s="63">
        <v>0</v>
      </c>
      <c r="W11" s="63">
        <v>0</v>
      </c>
      <c r="X11" s="64">
        <v>0</v>
      </c>
      <c r="Y11" s="64">
        <v>0</v>
      </c>
      <c r="Z11" s="64">
        <f t="shared" si="0"/>
        <v>0</v>
      </c>
      <c r="AA11" s="12">
        <f t="shared" si="1"/>
        <v>6</v>
      </c>
    </row>
    <row r="12" spans="1:34" s="3" customFormat="1" ht="15" x14ac:dyDescent="0.25">
      <c r="A12" s="23" t="s">
        <v>7</v>
      </c>
      <c r="B12" s="37">
        <v>0</v>
      </c>
      <c r="C12" s="14">
        <v>0</v>
      </c>
      <c r="D12" s="14">
        <v>6</v>
      </c>
      <c r="E12" s="14">
        <v>0</v>
      </c>
      <c r="F12" s="15">
        <v>0</v>
      </c>
      <c r="G12" s="10">
        <f t="shared" si="2"/>
        <v>6</v>
      </c>
      <c r="H12" s="45">
        <v>0</v>
      </c>
      <c r="I12" s="38">
        <v>0</v>
      </c>
      <c r="J12" s="38">
        <v>6</v>
      </c>
      <c r="K12" s="38">
        <v>0</v>
      </c>
      <c r="L12" s="10">
        <f t="shared" si="3"/>
        <v>6</v>
      </c>
      <c r="M12" s="13">
        <v>0</v>
      </c>
      <c r="N12" s="14">
        <v>0</v>
      </c>
      <c r="O12" s="53">
        <v>4</v>
      </c>
      <c r="P12" s="53">
        <v>0</v>
      </c>
      <c r="Q12" s="38">
        <v>0</v>
      </c>
      <c r="R12" s="38">
        <v>0</v>
      </c>
      <c r="S12" s="11">
        <v>0</v>
      </c>
      <c r="T12" s="57">
        <f t="shared" si="4"/>
        <v>4</v>
      </c>
      <c r="U12" s="72">
        <v>0</v>
      </c>
      <c r="V12" s="63">
        <v>0</v>
      </c>
      <c r="W12" s="63">
        <v>4</v>
      </c>
      <c r="X12" s="64">
        <v>0</v>
      </c>
      <c r="Y12" s="64">
        <v>0</v>
      </c>
      <c r="Z12" s="64">
        <f t="shared" si="0"/>
        <v>4</v>
      </c>
      <c r="AA12" s="12">
        <f t="shared" si="1"/>
        <v>2</v>
      </c>
    </row>
    <row r="13" spans="1:34" s="3" customFormat="1" ht="15" x14ac:dyDescent="0.25">
      <c r="A13" s="23" t="s">
        <v>8</v>
      </c>
      <c r="B13" s="37">
        <v>0</v>
      </c>
      <c r="C13" s="14">
        <v>0</v>
      </c>
      <c r="D13" s="14">
        <v>5</v>
      </c>
      <c r="E13" s="14">
        <v>0</v>
      </c>
      <c r="F13" s="15">
        <v>0</v>
      </c>
      <c r="G13" s="10">
        <f t="shared" si="2"/>
        <v>5</v>
      </c>
      <c r="H13" s="45">
        <v>0</v>
      </c>
      <c r="I13" s="38">
        <v>0</v>
      </c>
      <c r="J13" s="38">
        <v>4</v>
      </c>
      <c r="K13" s="38">
        <v>0</v>
      </c>
      <c r="L13" s="10">
        <f t="shared" si="3"/>
        <v>4</v>
      </c>
      <c r="M13" s="13">
        <v>0</v>
      </c>
      <c r="N13" s="14">
        <v>0</v>
      </c>
      <c r="O13" s="53">
        <v>4</v>
      </c>
      <c r="P13" s="53">
        <v>0</v>
      </c>
      <c r="Q13" s="38">
        <v>0</v>
      </c>
      <c r="R13" s="38">
        <v>0</v>
      </c>
      <c r="S13" s="11">
        <v>1</v>
      </c>
      <c r="T13" s="57">
        <f t="shared" si="4"/>
        <v>5</v>
      </c>
      <c r="U13" s="72">
        <v>0</v>
      </c>
      <c r="V13" s="63">
        <v>0</v>
      </c>
      <c r="W13" s="63">
        <v>4</v>
      </c>
      <c r="X13" s="64">
        <v>0</v>
      </c>
      <c r="Y13" s="64">
        <v>1</v>
      </c>
      <c r="Z13" s="64">
        <f t="shared" si="0"/>
        <v>5</v>
      </c>
      <c r="AA13" s="12">
        <f t="shared" si="1"/>
        <v>0</v>
      </c>
    </row>
    <row r="14" spans="1:34" s="3" customFormat="1" ht="15" x14ac:dyDescent="0.25">
      <c r="A14" s="23" t="s">
        <v>37</v>
      </c>
      <c r="B14" s="37">
        <v>0</v>
      </c>
      <c r="C14" s="14">
        <v>0</v>
      </c>
      <c r="D14" s="14">
        <v>2</v>
      </c>
      <c r="E14" s="14">
        <v>1</v>
      </c>
      <c r="F14" s="15">
        <v>2</v>
      </c>
      <c r="G14" s="10">
        <f t="shared" si="2"/>
        <v>5</v>
      </c>
      <c r="H14" s="45">
        <v>0</v>
      </c>
      <c r="I14" s="38">
        <v>0</v>
      </c>
      <c r="J14" s="38">
        <v>7</v>
      </c>
      <c r="K14" s="38">
        <v>5</v>
      </c>
      <c r="L14" s="10">
        <f t="shared" si="3"/>
        <v>12</v>
      </c>
      <c r="M14" s="13">
        <v>0</v>
      </c>
      <c r="N14" s="14">
        <v>0</v>
      </c>
      <c r="O14" s="53">
        <v>3</v>
      </c>
      <c r="P14" s="53">
        <v>2</v>
      </c>
      <c r="Q14" s="38">
        <v>2</v>
      </c>
      <c r="R14" s="38">
        <v>0</v>
      </c>
      <c r="S14" s="11">
        <v>0</v>
      </c>
      <c r="T14" s="57">
        <f t="shared" si="4"/>
        <v>7</v>
      </c>
      <c r="U14" s="72">
        <v>0</v>
      </c>
      <c r="V14" s="63">
        <v>0</v>
      </c>
      <c r="W14" s="63">
        <v>3</v>
      </c>
      <c r="X14" s="64">
        <v>2</v>
      </c>
      <c r="Y14" s="64">
        <v>0</v>
      </c>
      <c r="Z14" s="64">
        <f t="shared" si="0"/>
        <v>5</v>
      </c>
      <c r="AA14" s="12">
        <f t="shared" si="1"/>
        <v>0</v>
      </c>
    </row>
    <row r="15" spans="1:34" s="3" customFormat="1" ht="15" x14ac:dyDescent="0.25">
      <c r="A15" s="23" t="s">
        <v>38</v>
      </c>
      <c r="B15" s="37">
        <v>2</v>
      </c>
      <c r="C15" s="14">
        <v>0</v>
      </c>
      <c r="D15" s="14">
        <v>2</v>
      </c>
      <c r="E15" s="14">
        <v>0</v>
      </c>
      <c r="F15" s="15">
        <v>1</v>
      </c>
      <c r="G15" s="10">
        <f t="shared" si="2"/>
        <v>5</v>
      </c>
      <c r="H15" s="45">
        <v>3</v>
      </c>
      <c r="I15" s="38">
        <v>0</v>
      </c>
      <c r="J15" s="38">
        <v>2</v>
      </c>
      <c r="K15" s="38">
        <v>0</v>
      </c>
      <c r="L15" s="10">
        <f t="shared" si="3"/>
        <v>5</v>
      </c>
      <c r="M15" s="13">
        <v>2</v>
      </c>
      <c r="N15" s="14">
        <v>0</v>
      </c>
      <c r="O15" s="53">
        <v>2</v>
      </c>
      <c r="P15" s="53">
        <v>0</v>
      </c>
      <c r="Q15" s="38">
        <v>0</v>
      </c>
      <c r="R15" s="38">
        <v>0</v>
      </c>
      <c r="S15" s="11">
        <v>0</v>
      </c>
      <c r="T15" s="57">
        <f t="shared" si="4"/>
        <v>4</v>
      </c>
      <c r="U15" s="72">
        <v>2</v>
      </c>
      <c r="V15" s="63">
        <v>0</v>
      </c>
      <c r="W15" s="63">
        <v>2</v>
      </c>
      <c r="X15" s="64">
        <v>0</v>
      </c>
      <c r="Y15" s="64">
        <v>0</v>
      </c>
      <c r="Z15" s="64">
        <f t="shared" si="0"/>
        <v>4</v>
      </c>
      <c r="AA15" s="12">
        <f t="shared" si="1"/>
        <v>1</v>
      </c>
    </row>
    <row r="16" spans="1:34" s="3" customFormat="1" ht="15" x14ac:dyDescent="0.25">
      <c r="A16" s="23" t="s">
        <v>39</v>
      </c>
      <c r="B16" s="37">
        <v>1</v>
      </c>
      <c r="C16" s="14">
        <v>0</v>
      </c>
      <c r="D16" s="14">
        <v>3</v>
      </c>
      <c r="E16" s="14">
        <v>0</v>
      </c>
      <c r="F16" s="15">
        <v>0</v>
      </c>
      <c r="G16" s="10">
        <f t="shared" si="2"/>
        <v>4</v>
      </c>
      <c r="H16" s="45">
        <v>2</v>
      </c>
      <c r="I16" s="38">
        <v>0</v>
      </c>
      <c r="J16" s="38">
        <v>3</v>
      </c>
      <c r="K16" s="38">
        <v>0</v>
      </c>
      <c r="L16" s="10">
        <f t="shared" si="3"/>
        <v>5</v>
      </c>
      <c r="M16" s="13">
        <v>1</v>
      </c>
      <c r="N16" s="14">
        <v>0</v>
      </c>
      <c r="O16" s="53">
        <v>3</v>
      </c>
      <c r="P16" s="53">
        <v>0</v>
      </c>
      <c r="Q16" s="38">
        <v>0</v>
      </c>
      <c r="R16" s="38">
        <v>0</v>
      </c>
      <c r="S16" s="11">
        <v>0</v>
      </c>
      <c r="T16" s="57">
        <f t="shared" si="4"/>
        <v>4</v>
      </c>
      <c r="U16" s="72">
        <v>1</v>
      </c>
      <c r="V16" s="63">
        <v>0</v>
      </c>
      <c r="W16" s="63">
        <v>2</v>
      </c>
      <c r="X16" s="64">
        <v>0</v>
      </c>
      <c r="Y16" s="64">
        <v>0</v>
      </c>
      <c r="Z16" s="64">
        <f t="shared" si="0"/>
        <v>3</v>
      </c>
      <c r="AA16" s="12">
        <f t="shared" si="1"/>
        <v>1</v>
      </c>
    </row>
    <row r="17" spans="1:27" s="3" customFormat="1" ht="15" x14ac:dyDescent="0.25">
      <c r="A17" s="23" t="s">
        <v>40</v>
      </c>
      <c r="B17" s="37">
        <v>2</v>
      </c>
      <c r="C17" s="14">
        <v>0</v>
      </c>
      <c r="D17" s="14">
        <v>2</v>
      </c>
      <c r="E17" s="14">
        <v>0</v>
      </c>
      <c r="F17" s="15">
        <v>1</v>
      </c>
      <c r="G17" s="10">
        <f t="shared" si="2"/>
        <v>5</v>
      </c>
      <c r="H17" s="45">
        <v>0</v>
      </c>
      <c r="I17" s="38">
        <v>0</v>
      </c>
      <c r="J17" s="38">
        <v>3</v>
      </c>
      <c r="K17" s="38">
        <v>0</v>
      </c>
      <c r="L17" s="10">
        <f t="shared" si="3"/>
        <v>3</v>
      </c>
      <c r="M17" s="13">
        <v>0</v>
      </c>
      <c r="N17" s="14">
        <v>0</v>
      </c>
      <c r="O17" s="53">
        <v>2</v>
      </c>
      <c r="P17" s="53">
        <v>0</v>
      </c>
      <c r="Q17" s="38">
        <v>0</v>
      </c>
      <c r="R17" s="38">
        <v>0</v>
      </c>
      <c r="S17" s="11">
        <v>0</v>
      </c>
      <c r="T17" s="57">
        <f t="shared" si="4"/>
        <v>2</v>
      </c>
      <c r="U17" s="72">
        <v>0</v>
      </c>
      <c r="V17" s="63">
        <v>0</v>
      </c>
      <c r="W17" s="63">
        <v>2</v>
      </c>
      <c r="X17" s="64">
        <v>0</v>
      </c>
      <c r="Y17" s="64">
        <v>0</v>
      </c>
      <c r="Z17" s="64">
        <f t="shared" si="0"/>
        <v>2</v>
      </c>
      <c r="AA17" s="12">
        <f t="shared" si="1"/>
        <v>3</v>
      </c>
    </row>
    <row r="18" spans="1:27" s="3" customFormat="1" ht="15" x14ac:dyDescent="0.25">
      <c r="A18" s="23" t="s">
        <v>41</v>
      </c>
      <c r="B18" s="40">
        <v>1</v>
      </c>
      <c r="C18" s="14">
        <v>1</v>
      </c>
      <c r="D18" s="14">
        <v>2</v>
      </c>
      <c r="E18" s="14">
        <v>0</v>
      </c>
      <c r="F18" s="15">
        <v>1</v>
      </c>
      <c r="G18" s="10">
        <f t="shared" si="2"/>
        <v>5</v>
      </c>
      <c r="H18" s="45">
        <v>2</v>
      </c>
      <c r="I18" s="38">
        <v>1</v>
      </c>
      <c r="J18" s="38">
        <v>1</v>
      </c>
      <c r="K18" s="38">
        <v>0</v>
      </c>
      <c r="L18" s="10">
        <f t="shared" si="3"/>
        <v>4</v>
      </c>
      <c r="M18" s="16">
        <v>1</v>
      </c>
      <c r="N18" s="14">
        <v>1</v>
      </c>
      <c r="O18" s="53">
        <v>1</v>
      </c>
      <c r="P18" s="53">
        <v>0</v>
      </c>
      <c r="Q18" s="38">
        <v>0</v>
      </c>
      <c r="R18" s="38">
        <v>0</v>
      </c>
      <c r="S18" s="11">
        <v>0</v>
      </c>
      <c r="T18" s="57">
        <f t="shared" si="4"/>
        <v>3</v>
      </c>
      <c r="U18" s="72">
        <v>1</v>
      </c>
      <c r="V18" s="63">
        <v>0</v>
      </c>
      <c r="W18" s="63">
        <v>1</v>
      </c>
      <c r="X18" s="64">
        <v>0</v>
      </c>
      <c r="Y18" s="64">
        <v>0</v>
      </c>
      <c r="Z18" s="64">
        <f t="shared" si="0"/>
        <v>2</v>
      </c>
      <c r="AA18" s="12">
        <f t="shared" si="1"/>
        <v>3</v>
      </c>
    </row>
    <row r="19" spans="1:27" s="3" customFormat="1" ht="15" x14ac:dyDescent="0.25">
      <c r="A19" s="23" t="s">
        <v>42</v>
      </c>
      <c r="B19" s="37">
        <v>3</v>
      </c>
      <c r="C19" s="14">
        <v>0</v>
      </c>
      <c r="D19" s="14">
        <v>2</v>
      </c>
      <c r="E19" s="14">
        <v>0</v>
      </c>
      <c r="F19" s="15">
        <v>0</v>
      </c>
      <c r="G19" s="10">
        <f t="shared" si="2"/>
        <v>5</v>
      </c>
      <c r="H19" s="45">
        <v>4</v>
      </c>
      <c r="I19" s="38">
        <v>0</v>
      </c>
      <c r="J19" s="38">
        <v>0</v>
      </c>
      <c r="K19" s="38">
        <v>0</v>
      </c>
      <c r="L19" s="10">
        <f t="shared" si="3"/>
        <v>4</v>
      </c>
      <c r="M19" s="13">
        <v>3</v>
      </c>
      <c r="N19" s="14">
        <v>0</v>
      </c>
      <c r="O19" s="53">
        <v>0</v>
      </c>
      <c r="P19" s="53">
        <v>0</v>
      </c>
      <c r="Q19" s="38">
        <v>0</v>
      </c>
      <c r="R19" s="38">
        <v>0</v>
      </c>
      <c r="S19" s="11">
        <v>1</v>
      </c>
      <c r="T19" s="57">
        <f t="shared" si="4"/>
        <v>4</v>
      </c>
      <c r="U19" s="72">
        <v>3</v>
      </c>
      <c r="V19" s="63">
        <v>0</v>
      </c>
      <c r="W19" s="63">
        <v>0</v>
      </c>
      <c r="X19" s="64">
        <v>0</v>
      </c>
      <c r="Y19" s="64">
        <v>1</v>
      </c>
      <c r="Z19" s="64">
        <f t="shared" si="0"/>
        <v>4</v>
      </c>
      <c r="AA19" s="12">
        <f t="shared" si="1"/>
        <v>1</v>
      </c>
    </row>
    <row r="20" spans="1:27" s="3" customFormat="1" ht="15" x14ac:dyDescent="0.25">
      <c r="A20" s="23" t="s">
        <v>43</v>
      </c>
      <c r="B20" s="37">
        <v>4</v>
      </c>
      <c r="C20" s="14">
        <v>1</v>
      </c>
      <c r="D20" s="14">
        <v>5</v>
      </c>
      <c r="E20" s="14">
        <v>1</v>
      </c>
      <c r="F20" s="15">
        <v>0</v>
      </c>
      <c r="G20" s="10">
        <f t="shared" si="2"/>
        <v>11</v>
      </c>
      <c r="H20" s="45">
        <v>2</v>
      </c>
      <c r="I20" s="38">
        <v>1</v>
      </c>
      <c r="J20" s="38">
        <v>1</v>
      </c>
      <c r="K20" s="38">
        <v>0</v>
      </c>
      <c r="L20" s="10">
        <f t="shared" si="3"/>
        <v>4</v>
      </c>
      <c r="M20" s="13">
        <v>2</v>
      </c>
      <c r="N20" s="14">
        <v>1</v>
      </c>
      <c r="O20" s="53">
        <v>1</v>
      </c>
      <c r="P20" s="53">
        <v>0</v>
      </c>
      <c r="Q20" s="38">
        <v>0</v>
      </c>
      <c r="R20" s="38">
        <v>0</v>
      </c>
      <c r="S20" s="11">
        <v>0</v>
      </c>
      <c r="T20" s="57">
        <f t="shared" si="4"/>
        <v>4</v>
      </c>
      <c r="U20" s="72">
        <v>2</v>
      </c>
      <c r="V20" s="63">
        <v>1</v>
      </c>
      <c r="W20" s="63">
        <v>1</v>
      </c>
      <c r="X20" s="64">
        <v>0</v>
      </c>
      <c r="Y20" s="64">
        <v>0</v>
      </c>
      <c r="Z20" s="64">
        <f t="shared" si="0"/>
        <v>4</v>
      </c>
      <c r="AA20" s="12">
        <f t="shared" si="1"/>
        <v>7</v>
      </c>
    </row>
    <row r="21" spans="1:27" s="3" customFormat="1" ht="15" x14ac:dyDescent="0.25">
      <c r="A21" s="23" t="s">
        <v>9</v>
      </c>
      <c r="B21" s="37">
        <v>0</v>
      </c>
      <c r="C21" s="14">
        <v>0</v>
      </c>
      <c r="D21" s="14">
        <v>8</v>
      </c>
      <c r="E21" s="14">
        <v>0</v>
      </c>
      <c r="F21" s="15">
        <v>0</v>
      </c>
      <c r="G21" s="10">
        <f t="shared" si="2"/>
        <v>8</v>
      </c>
      <c r="H21" s="45">
        <v>0</v>
      </c>
      <c r="I21" s="38">
        <v>0</v>
      </c>
      <c r="J21" s="38">
        <v>8</v>
      </c>
      <c r="K21" s="38">
        <v>0</v>
      </c>
      <c r="L21" s="10">
        <f t="shared" si="3"/>
        <v>8</v>
      </c>
      <c r="M21" s="13">
        <v>0</v>
      </c>
      <c r="N21" s="14">
        <v>0</v>
      </c>
      <c r="O21" s="53">
        <v>8</v>
      </c>
      <c r="P21" s="53">
        <v>0</v>
      </c>
      <c r="Q21" s="38">
        <v>0</v>
      </c>
      <c r="R21" s="38">
        <v>0</v>
      </c>
      <c r="S21" s="11">
        <v>0</v>
      </c>
      <c r="T21" s="57">
        <f t="shared" si="4"/>
        <v>8</v>
      </c>
      <c r="U21" s="72">
        <v>0</v>
      </c>
      <c r="V21" s="63">
        <v>0</v>
      </c>
      <c r="W21" s="63">
        <v>8</v>
      </c>
      <c r="X21" s="64">
        <v>0</v>
      </c>
      <c r="Y21" s="64">
        <v>0</v>
      </c>
      <c r="Z21" s="64">
        <f t="shared" si="0"/>
        <v>8</v>
      </c>
      <c r="AA21" s="12">
        <f t="shared" si="1"/>
        <v>0</v>
      </c>
    </row>
    <row r="22" spans="1:27" s="3" customFormat="1" ht="15" x14ac:dyDescent="0.25">
      <c r="A22" s="23" t="s">
        <v>44</v>
      </c>
      <c r="B22" s="37">
        <v>0</v>
      </c>
      <c r="C22" s="14">
        <v>0</v>
      </c>
      <c r="D22" s="14">
        <v>6</v>
      </c>
      <c r="E22" s="14">
        <v>0</v>
      </c>
      <c r="F22" s="15">
        <v>4</v>
      </c>
      <c r="G22" s="10">
        <f t="shared" si="2"/>
        <v>10</v>
      </c>
      <c r="H22" s="45">
        <v>0</v>
      </c>
      <c r="I22" s="38">
        <v>0</v>
      </c>
      <c r="J22" s="38">
        <v>5</v>
      </c>
      <c r="K22" s="38">
        <v>0</v>
      </c>
      <c r="L22" s="10">
        <f t="shared" si="3"/>
        <v>5</v>
      </c>
      <c r="M22" s="13">
        <v>0</v>
      </c>
      <c r="N22" s="14">
        <v>0</v>
      </c>
      <c r="O22" s="53">
        <v>2</v>
      </c>
      <c r="P22" s="53">
        <v>0</v>
      </c>
      <c r="Q22" s="38">
        <v>0</v>
      </c>
      <c r="R22" s="38">
        <v>0</v>
      </c>
      <c r="S22" s="11">
        <v>0</v>
      </c>
      <c r="T22" s="57">
        <f t="shared" si="4"/>
        <v>2</v>
      </c>
      <c r="U22" s="72">
        <v>0</v>
      </c>
      <c r="V22" s="63">
        <v>0</v>
      </c>
      <c r="W22" s="63">
        <v>2</v>
      </c>
      <c r="X22" s="64">
        <v>0</v>
      </c>
      <c r="Y22" s="64">
        <v>0</v>
      </c>
      <c r="Z22" s="64">
        <f t="shared" si="0"/>
        <v>2</v>
      </c>
      <c r="AA22" s="12">
        <f t="shared" si="1"/>
        <v>8</v>
      </c>
    </row>
    <row r="23" spans="1:27" s="3" customFormat="1" ht="15" x14ac:dyDescent="0.25">
      <c r="A23" s="23" t="s">
        <v>10</v>
      </c>
      <c r="B23" s="37">
        <v>3</v>
      </c>
      <c r="C23" s="14">
        <v>0</v>
      </c>
      <c r="D23" s="14">
        <v>7</v>
      </c>
      <c r="E23" s="14">
        <v>2</v>
      </c>
      <c r="F23" s="15">
        <v>1</v>
      </c>
      <c r="G23" s="10">
        <f t="shared" si="2"/>
        <v>13</v>
      </c>
      <c r="H23" s="45">
        <v>1</v>
      </c>
      <c r="I23" s="38">
        <v>0</v>
      </c>
      <c r="J23" s="38">
        <v>2</v>
      </c>
      <c r="K23" s="38">
        <v>4</v>
      </c>
      <c r="L23" s="10">
        <f t="shared" si="3"/>
        <v>7</v>
      </c>
      <c r="M23" s="13">
        <v>1</v>
      </c>
      <c r="N23" s="14">
        <v>0</v>
      </c>
      <c r="O23" s="53">
        <v>1</v>
      </c>
      <c r="P23" s="53">
        <v>4</v>
      </c>
      <c r="Q23" s="38">
        <v>0</v>
      </c>
      <c r="R23" s="38">
        <v>0</v>
      </c>
      <c r="S23" s="11">
        <v>0</v>
      </c>
      <c r="T23" s="57">
        <f t="shared" si="4"/>
        <v>6</v>
      </c>
      <c r="U23" s="72">
        <v>1</v>
      </c>
      <c r="V23" s="63">
        <v>0</v>
      </c>
      <c r="W23" s="63">
        <v>1</v>
      </c>
      <c r="X23" s="64">
        <v>4</v>
      </c>
      <c r="Y23" s="64">
        <v>0</v>
      </c>
      <c r="Z23" s="64">
        <f t="shared" si="0"/>
        <v>6</v>
      </c>
      <c r="AA23" s="12">
        <f t="shared" si="1"/>
        <v>7</v>
      </c>
    </row>
    <row r="24" spans="1:27" s="3" customFormat="1" ht="15" x14ac:dyDescent="0.25">
      <c r="A24" s="24" t="s">
        <v>25</v>
      </c>
      <c r="B24" s="37">
        <v>0</v>
      </c>
      <c r="C24" s="14">
        <v>0</v>
      </c>
      <c r="D24" s="14">
        <v>3</v>
      </c>
      <c r="E24" s="14">
        <v>0</v>
      </c>
      <c r="F24" s="15">
        <v>0</v>
      </c>
      <c r="G24" s="10">
        <f t="shared" si="2"/>
        <v>3</v>
      </c>
      <c r="H24" s="45">
        <v>0</v>
      </c>
      <c r="I24" s="38">
        <v>0</v>
      </c>
      <c r="J24" s="38">
        <v>2</v>
      </c>
      <c r="K24" s="38">
        <v>0</v>
      </c>
      <c r="L24" s="10">
        <f t="shared" si="3"/>
        <v>2</v>
      </c>
      <c r="M24" s="13">
        <v>0</v>
      </c>
      <c r="N24" s="14">
        <v>0</v>
      </c>
      <c r="O24" s="53">
        <v>1</v>
      </c>
      <c r="P24" s="53">
        <v>0</v>
      </c>
      <c r="Q24" s="38">
        <v>0</v>
      </c>
      <c r="R24" s="38">
        <v>0</v>
      </c>
      <c r="S24" s="11">
        <v>0</v>
      </c>
      <c r="T24" s="57">
        <f t="shared" si="4"/>
        <v>1</v>
      </c>
      <c r="U24" s="72">
        <v>0</v>
      </c>
      <c r="V24" s="63">
        <v>0</v>
      </c>
      <c r="W24" s="63">
        <v>1</v>
      </c>
      <c r="X24" s="64">
        <v>0</v>
      </c>
      <c r="Y24" s="64">
        <v>0</v>
      </c>
      <c r="Z24" s="64">
        <f t="shared" si="0"/>
        <v>1</v>
      </c>
      <c r="AA24" s="12">
        <f t="shared" si="1"/>
        <v>2</v>
      </c>
    </row>
    <row r="25" spans="1:27" s="3" customFormat="1" ht="15" x14ac:dyDescent="0.25">
      <c r="A25" s="23" t="s">
        <v>45</v>
      </c>
      <c r="B25" s="37">
        <v>0</v>
      </c>
      <c r="C25" s="14">
        <v>0</v>
      </c>
      <c r="D25" s="14">
        <v>6</v>
      </c>
      <c r="E25" s="14">
        <v>1</v>
      </c>
      <c r="F25" s="15">
        <v>0</v>
      </c>
      <c r="G25" s="10">
        <f t="shared" si="2"/>
        <v>7</v>
      </c>
      <c r="H25" s="45">
        <v>0</v>
      </c>
      <c r="I25" s="38">
        <v>0</v>
      </c>
      <c r="J25" s="38">
        <v>0</v>
      </c>
      <c r="K25" s="38">
        <v>0</v>
      </c>
      <c r="L25" s="10">
        <f t="shared" si="3"/>
        <v>0</v>
      </c>
      <c r="M25" s="13">
        <v>0</v>
      </c>
      <c r="N25" s="14">
        <v>0</v>
      </c>
      <c r="O25" s="53">
        <v>0</v>
      </c>
      <c r="P25" s="53">
        <v>0</v>
      </c>
      <c r="Q25" s="38">
        <v>0</v>
      </c>
      <c r="R25" s="38">
        <v>0</v>
      </c>
      <c r="S25" s="11">
        <v>0</v>
      </c>
      <c r="T25" s="57">
        <f t="shared" si="4"/>
        <v>0</v>
      </c>
      <c r="U25" s="72">
        <v>0</v>
      </c>
      <c r="V25" s="63">
        <v>0</v>
      </c>
      <c r="W25" s="63">
        <v>0</v>
      </c>
      <c r="X25" s="64">
        <v>0</v>
      </c>
      <c r="Y25" s="64">
        <v>0</v>
      </c>
      <c r="Z25" s="64">
        <f t="shared" si="0"/>
        <v>0</v>
      </c>
      <c r="AA25" s="12">
        <f t="shared" si="1"/>
        <v>7</v>
      </c>
    </row>
    <row r="26" spans="1:27" s="3" customFormat="1" ht="15" x14ac:dyDescent="0.25">
      <c r="A26" s="23" t="s">
        <v>11</v>
      </c>
      <c r="B26" s="37">
        <v>4</v>
      </c>
      <c r="C26" s="14">
        <v>0</v>
      </c>
      <c r="D26" s="14">
        <v>2</v>
      </c>
      <c r="E26" s="14">
        <v>1</v>
      </c>
      <c r="F26" s="15">
        <v>2</v>
      </c>
      <c r="G26" s="10">
        <f t="shared" si="2"/>
        <v>9</v>
      </c>
      <c r="H26" s="45">
        <v>2</v>
      </c>
      <c r="I26" s="38">
        <v>0</v>
      </c>
      <c r="J26" s="38">
        <v>3</v>
      </c>
      <c r="K26" s="38">
        <v>2</v>
      </c>
      <c r="L26" s="10">
        <f t="shared" si="3"/>
        <v>7</v>
      </c>
      <c r="M26" s="13">
        <v>2</v>
      </c>
      <c r="N26" s="14">
        <v>0</v>
      </c>
      <c r="O26" s="53">
        <v>3</v>
      </c>
      <c r="P26" s="53">
        <v>2</v>
      </c>
      <c r="Q26" s="38">
        <v>0</v>
      </c>
      <c r="R26" s="38">
        <v>0</v>
      </c>
      <c r="S26" s="11">
        <v>1</v>
      </c>
      <c r="T26" s="57">
        <f t="shared" si="4"/>
        <v>8</v>
      </c>
      <c r="U26" s="72">
        <v>2</v>
      </c>
      <c r="V26" s="63">
        <v>0</v>
      </c>
      <c r="W26" s="63">
        <v>2</v>
      </c>
      <c r="X26" s="64">
        <v>2</v>
      </c>
      <c r="Y26" s="64">
        <v>1</v>
      </c>
      <c r="Z26" s="64">
        <f t="shared" si="0"/>
        <v>7</v>
      </c>
      <c r="AA26" s="12">
        <f t="shared" si="1"/>
        <v>2</v>
      </c>
    </row>
    <row r="27" spans="1:27" s="3" customFormat="1" ht="15" x14ac:dyDescent="0.25">
      <c r="A27" s="23" t="s">
        <v>12</v>
      </c>
      <c r="B27" s="37">
        <v>2</v>
      </c>
      <c r="C27" s="14">
        <v>0</v>
      </c>
      <c r="D27" s="14">
        <v>8</v>
      </c>
      <c r="E27" s="14">
        <v>0</v>
      </c>
      <c r="F27" s="15">
        <v>0</v>
      </c>
      <c r="G27" s="10">
        <f t="shared" si="2"/>
        <v>10</v>
      </c>
      <c r="H27" s="45">
        <v>1</v>
      </c>
      <c r="I27" s="38">
        <v>0</v>
      </c>
      <c r="J27" s="38">
        <v>5</v>
      </c>
      <c r="K27" s="38">
        <v>0</v>
      </c>
      <c r="L27" s="10">
        <f t="shared" si="3"/>
        <v>6</v>
      </c>
      <c r="M27" s="13">
        <v>0</v>
      </c>
      <c r="N27" s="14">
        <v>0</v>
      </c>
      <c r="O27" s="53">
        <v>3</v>
      </c>
      <c r="P27" s="53">
        <v>0</v>
      </c>
      <c r="Q27" s="38">
        <v>0</v>
      </c>
      <c r="R27" s="38">
        <v>0</v>
      </c>
      <c r="S27" s="11">
        <v>0</v>
      </c>
      <c r="T27" s="57">
        <f t="shared" si="4"/>
        <v>3</v>
      </c>
      <c r="U27" s="72">
        <v>0</v>
      </c>
      <c r="V27" s="63">
        <v>0</v>
      </c>
      <c r="W27" s="63">
        <v>2</v>
      </c>
      <c r="X27" s="64">
        <v>0</v>
      </c>
      <c r="Y27" s="64">
        <v>0</v>
      </c>
      <c r="Z27" s="64">
        <f t="shared" si="0"/>
        <v>2</v>
      </c>
      <c r="AA27" s="12">
        <f t="shared" si="1"/>
        <v>8</v>
      </c>
    </row>
    <row r="28" spans="1:27" s="3" customFormat="1" ht="15" x14ac:dyDescent="0.25">
      <c r="A28" s="23" t="s">
        <v>13</v>
      </c>
      <c r="B28" s="37">
        <v>1</v>
      </c>
      <c r="C28" s="14">
        <v>1</v>
      </c>
      <c r="D28" s="14">
        <v>3</v>
      </c>
      <c r="E28" s="14">
        <v>1</v>
      </c>
      <c r="F28" s="15">
        <v>0</v>
      </c>
      <c r="G28" s="10">
        <f t="shared" si="2"/>
        <v>6</v>
      </c>
      <c r="H28" s="45">
        <v>2</v>
      </c>
      <c r="I28" s="38">
        <v>0</v>
      </c>
      <c r="J28" s="38">
        <v>3</v>
      </c>
      <c r="K28" s="38">
        <v>0</v>
      </c>
      <c r="L28" s="10">
        <f t="shared" si="3"/>
        <v>5</v>
      </c>
      <c r="M28" s="13">
        <v>1</v>
      </c>
      <c r="N28" s="14">
        <v>0</v>
      </c>
      <c r="O28" s="53">
        <v>2</v>
      </c>
      <c r="P28" s="53">
        <v>0</v>
      </c>
      <c r="Q28" s="38">
        <v>0</v>
      </c>
      <c r="R28" s="38">
        <v>0</v>
      </c>
      <c r="S28" s="11">
        <v>0</v>
      </c>
      <c r="T28" s="57">
        <f t="shared" si="4"/>
        <v>3</v>
      </c>
      <c r="U28" s="72">
        <v>1</v>
      </c>
      <c r="V28" s="63">
        <v>0</v>
      </c>
      <c r="W28" s="63">
        <v>2</v>
      </c>
      <c r="X28" s="64">
        <v>0</v>
      </c>
      <c r="Y28" s="64">
        <v>0</v>
      </c>
      <c r="Z28" s="64">
        <f t="shared" si="0"/>
        <v>3</v>
      </c>
      <c r="AA28" s="12">
        <f t="shared" si="1"/>
        <v>3</v>
      </c>
    </row>
    <row r="29" spans="1:27" s="3" customFormat="1" ht="15" x14ac:dyDescent="0.25">
      <c r="A29" s="23" t="s">
        <v>46</v>
      </c>
      <c r="B29" s="37">
        <v>8</v>
      </c>
      <c r="C29" s="14">
        <v>0</v>
      </c>
      <c r="D29" s="14">
        <v>7</v>
      </c>
      <c r="E29" s="14">
        <v>0</v>
      </c>
      <c r="F29" s="15">
        <v>2</v>
      </c>
      <c r="G29" s="10">
        <f t="shared" si="2"/>
        <v>17</v>
      </c>
      <c r="H29" s="45">
        <v>6</v>
      </c>
      <c r="I29" s="38">
        <v>0</v>
      </c>
      <c r="J29" s="38">
        <v>10</v>
      </c>
      <c r="K29" s="38">
        <v>0</v>
      </c>
      <c r="L29" s="10">
        <f t="shared" si="3"/>
        <v>16</v>
      </c>
      <c r="M29" s="13">
        <v>5</v>
      </c>
      <c r="N29" s="14">
        <v>0</v>
      </c>
      <c r="O29" s="53">
        <v>9</v>
      </c>
      <c r="P29" s="53">
        <v>0</v>
      </c>
      <c r="Q29" s="38">
        <v>0</v>
      </c>
      <c r="R29" s="38">
        <v>0</v>
      </c>
      <c r="S29" s="11">
        <v>0</v>
      </c>
      <c r="T29" s="57">
        <f t="shared" si="4"/>
        <v>14</v>
      </c>
      <c r="U29" s="72">
        <v>5</v>
      </c>
      <c r="V29" s="63">
        <v>0</v>
      </c>
      <c r="W29" s="63">
        <v>7</v>
      </c>
      <c r="X29" s="64">
        <v>0</v>
      </c>
      <c r="Y29" s="64">
        <v>0</v>
      </c>
      <c r="Z29" s="64">
        <f t="shared" si="0"/>
        <v>12</v>
      </c>
      <c r="AA29" s="12">
        <f t="shared" si="1"/>
        <v>5</v>
      </c>
    </row>
    <row r="30" spans="1:27" s="3" customFormat="1" ht="15" x14ac:dyDescent="0.25">
      <c r="A30" s="23" t="s">
        <v>14</v>
      </c>
      <c r="B30" s="37">
        <v>6</v>
      </c>
      <c r="C30" s="14">
        <v>3</v>
      </c>
      <c r="D30" s="14">
        <v>8</v>
      </c>
      <c r="E30" s="14">
        <v>3</v>
      </c>
      <c r="F30" s="15">
        <v>0</v>
      </c>
      <c r="G30" s="10">
        <f t="shared" si="2"/>
        <v>20</v>
      </c>
      <c r="H30" s="45">
        <v>2</v>
      </c>
      <c r="I30" s="38">
        <v>0</v>
      </c>
      <c r="J30" s="38">
        <v>5</v>
      </c>
      <c r="K30" s="38">
        <v>1</v>
      </c>
      <c r="L30" s="10">
        <f t="shared" si="3"/>
        <v>8</v>
      </c>
      <c r="M30" s="13">
        <v>2</v>
      </c>
      <c r="N30" s="14">
        <v>0</v>
      </c>
      <c r="O30" s="53">
        <v>5</v>
      </c>
      <c r="P30" s="53">
        <v>1</v>
      </c>
      <c r="Q30" s="38">
        <v>0</v>
      </c>
      <c r="R30" s="38">
        <v>0</v>
      </c>
      <c r="S30" s="11">
        <v>1</v>
      </c>
      <c r="T30" s="57">
        <f t="shared" si="4"/>
        <v>9</v>
      </c>
      <c r="U30" s="72">
        <v>1</v>
      </c>
      <c r="V30" s="63">
        <v>0</v>
      </c>
      <c r="W30" s="63">
        <v>4</v>
      </c>
      <c r="X30" s="64">
        <v>1</v>
      </c>
      <c r="Y30" s="64">
        <v>1</v>
      </c>
      <c r="Z30" s="64">
        <f t="shared" si="0"/>
        <v>7</v>
      </c>
      <c r="AA30" s="12">
        <f t="shared" si="1"/>
        <v>13</v>
      </c>
    </row>
    <row r="31" spans="1:27" s="3" customFormat="1" ht="15" x14ac:dyDescent="0.25">
      <c r="A31" s="23" t="s">
        <v>47</v>
      </c>
      <c r="B31" s="37">
        <v>2</v>
      </c>
      <c r="C31" s="14">
        <v>1</v>
      </c>
      <c r="D31" s="14">
        <v>3</v>
      </c>
      <c r="E31" s="14">
        <v>1</v>
      </c>
      <c r="F31" s="15">
        <v>1</v>
      </c>
      <c r="G31" s="10">
        <f t="shared" si="2"/>
        <v>8</v>
      </c>
      <c r="H31" s="45">
        <v>0</v>
      </c>
      <c r="I31" s="38">
        <v>0</v>
      </c>
      <c r="J31" s="38">
        <v>4</v>
      </c>
      <c r="K31" s="38">
        <v>0</v>
      </c>
      <c r="L31" s="10">
        <f t="shared" si="3"/>
        <v>4</v>
      </c>
      <c r="M31" s="13">
        <v>0</v>
      </c>
      <c r="N31" s="14">
        <v>0</v>
      </c>
      <c r="O31" s="53">
        <v>4</v>
      </c>
      <c r="P31" s="53">
        <v>0</v>
      </c>
      <c r="Q31" s="38">
        <v>0</v>
      </c>
      <c r="R31" s="38">
        <v>0</v>
      </c>
      <c r="S31" s="11">
        <v>0</v>
      </c>
      <c r="T31" s="57">
        <f t="shared" si="4"/>
        <v>4</v>
      </c>
      <c r="U31" s="72">
        <v>0</v>
      </c>
      <c r="V31" s="63">
        <v>0</v>
      </c>
      <c r="W31" s="63">
        <v>4</v>
      </c>
      <c r="X31" s="64">
        <v>0</v>
      </c>
      <c r="Y31" s="64">
        <v>0</v>
      </c>
      <c r="Z31" s="64">
        <f t="shared" si="0"/>
        <v>4</v>
      </c>
      <c r="AA31" s="12">
        <f t="shared" si="1"/>
        <v>4</v>
      </c>
    </row>
    <row r="32" spans="1:27" s="3" customFormat="1" ht="15" x14ac:dyDescent="0.25">
      <c r="A32" s="23" t="s">
        <v>48</v>
      </c>
      <c r="B32" s="37">
        <v>1</v>
      </c>
      <c r="C32" s="14">
        <v>1</v>
      </c>
      <c r="D32" s="14">
        <v>1</v>
      </c>
      <c r="E32" s="14">
        <v>1</v>
      </c>
      <c r="F32" s="15">
        <v>0</v>
      </c>
      <c r="G32" s="10">
        <f t="shared" si="2"/>
        <v>4</v>
      </c>
      <c r="H32" s="45">
        <v>1</v>
      </c>
      <c r="I32" s="38">
        <v>0</v>
      </c>
      <c r="J32" s="38">
        <v>1</v>
      </c>
      <c r="K32" s="38">
        <v>2</v>
      </c>
      <c r="L32" s="10">
        <f t="shared" si="3"/>
        <v>4</v>
      </c>
      <c r="M32" s="13">
        <v>1</v>
      </c>
      <c r="N32" s="14">
        <v>0</v>
      </c>
      <c r="O32" s="53">
        <v>1</v>
      </c>
      <c r="P32" s="53">
        <v>2</v>
      </c>
      <c r="Q32" s="38">
        <v>0</v>
      </c>
      <c r="R32" s="38">
        <v>0</v>
      </c>
      <c r="S32" s="11">
        <v>1</v>
      </c>
      <c r="T32" s="57">
        <f t="shared" si="4"/>
        <v>5</v>
      </c>
      <c r="U32" s="72">
        <v>0</v>
      </c>
      <c r="V32" s="63">
        <v>0</v>
      </c>
      <c r="W32" s="63">
        <v>1</v>
      </c>
      <c r="X32" s="64">
        <v>2</v>
      </c>
      <c r="Y32" s="64">
        <v>1</v>
      </c>
      <c r="Z32" s="64">
        <f t="shared" si="0"/>
        <v>4</v>
      </c>
      <c r="AA32" s="12">
        <f t="shared" si="1"/>
        <v>0</v>
      </c>
    </row>
    <row r="33" spans="1:34" s="3" customFormat="1" ht="15" customHeight="1" x14ac:dyDescent="0.25">
      <c r="A33" s="23" t="s">
        <v>49</v>
      </c>
      <c r="B33" s="37">
        <v>2</v>
      </c>
      <c r="C33" s="14">
        <v>1</v>
      </c>
      <c r="D33" s="14">
        <v>4</v>
      </c>
      <c r="E33" s="14">
        <v>1</v>
      </c>
      <c r="F33" s="15">
        <v>0</v>
      </c>
      <c r="G33" s="10">
        <f t="shared" si="2"/>
        <v>8</v>
      </c>
      <c r="H33" s="45">
        <v>2</v>
      </c>
      <c r="I33" s="38">
        <v>2</v>
      </c>
      <c r="J33" s="38">
        <v>6</v>
      </c>
      <c r="K33" s="38">
        <v>3</v>
      </c>
      <c r="L33" s="10">
        <f t="shared" si="3"/>
        <v>13</v>
      </c>
      <c r="M33" s="13">
        <v>2</v>
      </c>
      <c r="N33" s="14">
        <v>1</v>
      </c>
      <c r="O33" s="53">
        <v>5</v>
      </c>
      <c r="P33" s="53">
        <v>1</v>
      </c>
      <c r="Q33" s="38">
        <v>0</v>
      </c>
      <c r="R33" s="38">
        <v>0</v>
      </c>
      <c r="S33" s="11">
        <v>0</v>
      </c>
      <c r="T33" s="57">
        <f t="shared" si="4"/>
        <v>9</v>
      </c>
      <c r="U33" s="72">
        <v>0</v>
      </c>
      <c r="V33" s="63">
        <v>1</v>
      </c>
      <c r="W33" s="63">
        <v>4</v>
      </c>
      <c r="X33" s="64">
        <v>3</v>
      </c>
      <c r="Y33" s="64">
        <v>0</v>
      </c>
      <c r="Z33" s="64">
        <f t="shared" si="0"/>
        <v>8</v>
      </c>
      <c r="AA33" s="12">
        <f t="shared" si="1"/>
        <v>0</v>
      </c>
    </row>
    <row r="34" spans="1:34" s="3" customFormat="1" ht="15" x14ac:dyDescent="0.25">
      <c r="A34" s="23" t="s">
        <v>15</v>
      </c>
      <c r="B34" s="37">
        <v>5</v>
      </c>
      <c r="C34" s="14">
        <v>0</v>
      </c>
      <c r="D34" s="14">
        <v>5</v>
      </c>
      <c r="E34" s="14">
        <v>0</v>
      </c>
      <c r="F34" s="15">
        <v>0</v>
      </c>
      <c r="G34" s="10">
        <f t="shared" si="2"/>
        <v>10</v>
      </c>
      <c r="H34" s="45">
        <v>6</v>
      </c>
      <c r="I34" s="38">
        <v>0</v>
      </c>
      <c r="J34" s="38">
        <v>6</v>
      </c>
      <c r="K34" s="38">
        <v>0</v>
      </c>
      <c r="L34" s="10">
        <f t="shared" si="3"/>
        <v>12</v>
      </c>
      <c r="M34" s="13">
        <v>5</v>
      </c>
      <c r="N34" s="14">
        <v>0</v>
      </c>
      <c r="O34" s="53">
        <v>4</v>
      </c>
      <c r="P34" s="53">
        <v>0</v>
      </c>
      <c r="Q34" s="38">
        <v>0</v>
      </c>
      <c r="R34" s="38">
        <v>0</v>
      </c>
      <c r="S34" s="11">
        <v>0</v>
      </c>
      <c r="T34" s="57">
        <f t="shared" si="4"/>
        <v>9</v>
      </c>
      <c r="U34" s="72">
        <v>4</v>
      </c>
      <c r="V34" s="63">
        <v>0</v>
      </c>
      <c r="W34" s="63">
        <v>3</v>
      </c>
      <c r="X34" s="64">
        <v>0</v>
      </c>
      <c r="Y34" s="64">
        <v>0</v>
      </c>
      <c r="Z34" s="64">
        <f t="shared" si="0"/>
        <v>7</v>
      </c>
      <c r="AA34" s="12">
        <f t="shared" si="1"/>
        <v>3</v>
      </c>
    </row>
    <row r="35" spans="1:34" s="3" customFormat="1" ht="15" x14ac:dyDescent="0.25">
      <c r="A35" s="23" t="s">
        <v>16</v>
      </c>
      <c r="B35" s="37">
        <v>0</v>
      </c>
      <c r="C35" s="14">
        <v>0</v>
      </c>
      <c r="D35" s="14">
        <v>14</v>
      </c>
      <c r="E35" s="14">
        <v>0</v>
      </c>
      <c r="F35" s="15">
        <v>0</v>
      </c>
      <c r="G35" s="10">
        <f t="shared" si="2"/>
        <v>14</v>
      </c>
      <c r="H35" s="45">
        <v>0</v>
      </c>
      <c r="I35" s="38">
        <v>0</v>
      </c>
      <c r="J35" s="38">
        <v>9</v>
      </c>
      <c r="K35" s="38">
        <v>0</v>
      </c>
      <c r="L35" s="10">
        <f t="shared" si="3"/>
        <v>9</v>
      </c>
      <c r="M35" s="13">
        <v>0</v>
      </c>
      <c r="N35" s="14">
        <v>0</v>
      </c>
      <c r="O35" s="53">
        <v>8</v>
      </c>
      <c r="P35" s="53">
        <v>0</v>
      </c>
      <c r="Q35" s="38">
        <v>0</v>
      </c>
      <c r="R35" s="38">
        <v>0</v>
      </c>
      <c r="S35" s="11">
        <v>1</v>
      </c>
      <c r="T35" s="57">
        <f t="shared" si="4"/>
        <v>9</v>
      </c>
      <c r="U35" s="72">
        <v>0</v>
      </c>
      <c r="V35" s="63">
        <v>0</v>
      </c>
      <c r="W35" s="63">
        <v>8</v>
      </c>
      <c r="X35" s="64">
        <v>0</v>
      </c>
      <c r="Y35" s="64">
        <v>1</v>
      </c>
      <c r="Z35" s="64">
        <f t="shared" si="0"/>
        <v>9</v>
      </c>
      <c r="AA35" s="12">
        <f t="shared" si="1"/>
        <v>5</v>
      </c>
    </row>
    <row r="36" spans="1:34" s="3" customFormat="1" ht="15" x14ac:dyDescent="0.25">
      <c r="A36" s="23" t="s">
        <v>17</v>
      </c>
      <c r="B36" s="37">
        <v>0</v>
      </c>
      <c r="C36" s="14">
        <v>0</v>
      </c>
      <c r="D36" s="14">
        <v>6</v>
      </c>
      <c r="E36" s="14">
        <v>0</v>
      </c>
      <c r="F36" s="15">
        <v>3</v>
      </c>
      <c r="G36" s="10">
        <f t="shared" si="2"/>
        <v>9</v>
      </c>
      <c r="H36" s="45">
        <v>0</v>
      </c>
      <c r="I36" s="38">
        <v>0</v>
      </c>
      <c r="J36" s="38">
        <v>7</v>
      </c>
      <c r="K36" s="38">
        <v>0</v>
      </c>
      <c r="L36" s="10">
        <f t="shared" si="3"/>
        <v>7</v>
      </c>
      <c r="M36" s="13">
        <v>0</v>
      </c>
      <c r="N36" s="14">
        <v>0</v>
      </c>
      <c r="O36" s="53">
        <v>6</v>
      </c>
      <c r="P36" s="53">
        <v>0</v>
      </c>
      <c r="Q36" s="38">
        <v>0</v>
      </c>
      <c r="R36" s="38">
        <v>0</v>
      </c>
      <c r="S36" s="11">
        <v>0</v>
      </c>
      <c r="T36" s="57">
        <f t="shared" si="4"/>
        <v>6</v>
      </c>
      <c r="U36" s="72">
        <v>0</v>
      </c>
      <c r="V36" s="63">
        <v>0</v>
      </c>
      <c r="W36" s="63">
        <v>6</v>
      </c>
      <c r="X36" s="64">
        <v>0</v>
      </c>
      <c r="Y36" s="64">
        <v>0</v>
      </c>
      <c r="Z36" s="64">
        <f t="shared" si="0"/>
        <v>6</v>
      </c>
      <c r="AA36" s="12">
        <f t="shared" si="1"/>
        <v>3</v>
      </c>
    </row>
    <row r="37" spans="1:34" s="3" customFormat="1" ht="15" x14ac:dyDescent="0.25">
      <c r="A37" s="23" t="s">
        <v>18</v>
      </c>
      <c r="B37" s="37">
        <v>9</v>
      </c>
      <c r="C37" s="14">
        <v>0</v>
      </c>
      <c r="D37" s="14">
        <v>11</v>
      </c>
      <c r="E37" s="14">
        <v>0</v>
      </c>
      <c r="F37" s="15">
        <v>0</v>
      </c>
      <c r="G37" s="10">
        <f t="shared" si="2"/>
        <v>20</v>
      </c>
      <c r="H37" s="45">
        <v>3</v>
      </c>
      <c r="I37" s="38">
        <v>0</v>
      </c>
      <c r="J37" s="38">
        <v>15</v>
      </c>
      <c r="K37" s="38">
        <v>0</v>
      </c>
      <c r="L37" s="10">
        <f t="shared" si="3"/>
        <v>18</v>
      </c>
      <c r="M37" s="13">
        <v>3</v>
      </c>
      <c r="N37" s="14">
        <v>0</v>
      </c>
      <c r="O37" s="53">
        <v>13</v>
      </c>
      <c r="P37" s="53">
        <v>0</v>
      </c>
      <c r="Q37" s="38">
        <v>0</v>
      </c>
      <c r="R37" s="38">
        <v>0</v>
      </c>
      <c r="S37" s="11">
        <v>0</v>
      </c>
      <c r="T37" s="57">
        <f t="shared" si="4"/>
        <v>16</v>
      </c>
      <c r="U37" s="72">
        <v>3</v>
      </c>
      <c r="V37" s="63">
        <v>0</v>
      </c>
      <c r="W37" s="63">
        <v>10</v>
      </c>
      <c r="X37" s="64">
        <v>0</v>
      </c>
      <c r="Y37" s="64">
        <v>0</v>
      </c>
      <c r="Z37" s="64">
        <f t="shared" si="0"/>
        <v>13</v>
      </c>
      <c r="AA37" s="12">
        <f t="shared" si="1"/>
        <v>7</v>
      </c>
    </row>
    <row r="38" spans="1:34" s="3" customFormat="1" ht="15" x14ac:dyDescent="0.25">
      <c r="A38" s="23" t="s">
        <v>19</v>
      </c>
      <c r="B38" s="37">
        <v>0</v>
      </c>
      <c r="C38" s="14">
        <v>0</v>
      </c>
      <c r="D38" s="14">
        <v>7</v>
      </c>
      <c r="E38" s="14">
        <v>1</v>
      </c>
      <c r="F38" s="15">
        <v>1</v>
      </c>
      <c r="G38" s="10">
        <f t="shared" si="2"/>
        <v>9</v>
      </c>
      <c r="H38" s="45">
        <v>0</v>
      </c>
      <c r="I38" s="38">
        <v>0</v>
      </c>
      <c r="J38" s="38">
        <v>2</v>
      </c>
      <c r="K38" s="38">
        <v>2</v>
      </c>
      <c r="L38" s="10">
        <f t="shared" si="3"/>
        <v>4</v>
      </c>
      <c r="M38" s="13">
        <v>0</v>
      </c>
      <c r="N38" s="14">
        <v>0</v>
      </c>
      <c r="O38" s="53">
        <v>1</v>
      </c>
      <c r="P38" s="53">
        <v>1</v>
      </c>
      <c r="Q38" s="38">
        <v>0</v>
      </c>
      <c r="R38" s="38">
        <v>0</v>
      </c>
      <c r="S38" s="11">
        <v>1</v>
      </c>
      <c r="T38" s="57">
        <f t="shared" si="4"/>
        <v>3</v>
      </c>
      <c r="U38" s="72">
        <v>0</v>
      </c>
      <c r="V38" s="63">
        <v>0</v>
      </c>
      <c r="W38" s="63">
        <v>0</v>
      </c>
      <c r="X38" s="64">
        <v>0</v>
      </c>
      <c r="Y38" s="64">
        <v>1</v>
      </c>
      <c r="Z38" s="64">
        <f t="shared" si="0"/>
        <v>1</v>
      </c>
      <c r="AA38" s="12">
        <f t="shared" si="1"/>
        <v>8</v>
      </c>
    </row>
    <row r="39" spans="1:34" s="3" customFormat="1" ht="15" x14ac:dyDescent="0.25">
      <c r="A39" s="23" t="s">
        <v>50</v>
      </c>
      <c r="B39" s="37">
        <v>0</v>
      </c>
      <c r="C39" s="14">
        <v>0</v>
      </c>
      <c r="D39" s="14">
        <v>16</v>
      </c>
      <c r="E39" s="14">
        <v>3</v>
      </c>
      <c r="F39" s="15">
        <v>4</v>
      </c>
      <c r="G39" s="10">
        <f t="shared" si="2"/>
        <v>23</v>
      </c>
      <c r="H39" s="45">
        <v>0</v>
      </c>
      <c r="I39" s="38">
        <v>0</v>
      </c>
      <c r="J39" s="38">
        <v>15</v>
      </c>
      <c r="K39" s="38">
        <v>2</v>
      </c>
      <c r="L39" s="10">
        <f t="shared" si="3"/>
        <v>17</v>
      </c>
      <c r="M39" s="13">
        <v>0</v>
      </c>
      <c r="N39" s="14">
        <v>0</v>
      </c>
      <c r="O39" s="53">
        <v>13</v>
      </c>
      <c r="P39" s="53">
        <v>2</v>
      </c>
      <c r="Q39" s="38">
        <v>2</v>
      </c>
      <c r="R39" s="38">
        <v>0</v>
      </c>
      <c r="S39" s="11">
        <v>1</v>
      </c>
      <c r="T39" s="57">
        <f t="shared" si="4"/>
        <v>18</v>
      </c>
      <c r="U39" s="72">
        <v>0</v>
      </c>
      <c r="V39" s="63">
        <v>0</v>
      </c>
      <c r="W39" s="63">
        <v>8</v>
      </c>
      <c r="X39" s="64">
        <v>0</v>
      </c>
      <c r="Y39" s="64">
        <v>1</v>
      </c>
      <c r="Z39" s="64">
        <f t="shared" si="0"/>
        <v>9</v>
      </c>
      <c r="AA39" s="12">
        <f t="shared" si="1"/>
        <v>14</v>
      </c>
    </row>
    <row r="40" spans="1:34" s="3" customFormat="1" ht="15" x14ac:dyDescent="0.25">
      <c r="A40" s="23" t="s">
        <v>51</v>
      </c>
      <c r="B40" s="37">
        <v>0</v>
      </c>
      <c r="C40" s="14">
        <v>0</v>
      </c>
      <c r="D40" s="14">
        <v>5</v>
      </c>
      <c r="E40" s="14">
        <v>0</v>
      </c>
      <c r="F40" s="15">
        <v>0</v>
      </c>
      <c r="G40" s="10">
        <f t="shared" si="2"/>
        <v>5</v>
      </c>
      <c r="H40" s="45">
        <v>0</v>
      </c>
      <c r="I40" s="38">
        <v>0</v>
      </c>
      <c r="J40" s="38">
        <v>1</v>
      </c>
      <c r="K40" s="38">
        <v>0</v>
      </c>
      <c r="L40" s="10">
        <f t="shared" si="3"/>
        <v>1</v>
      </c>
      <c r="M40" s="13">
        <v>0</v>
      </c>
      <c r="N40" s="14">
        <v>0</v>
      </c>
      <c r="O40" s="53">
        <v>1</v>
      </c>
      <c r="P40" s="53">
        <v>0</v>
      </c>
      <c r="Q40" s="38">
        <v>0</v>
      </c>
      <c r="R40" s="38">
        <v>0</v>
      </c>
      <c r="S40" s="11">
        <v>0</v>
      </c>
      <c r="T40" s="57">
        <f t="shared" si="4"/>
        <v>1</v>
      </c>
      <c r="U40" s="72">
        <v>0</v>
      </c>
      <c r="V40" s="63">
        <v>0</v>
      </c>
      <c r="W40" s="63">
        <v>1</v>
      </c>
      <c r="X40" s="64">
        <v>0</v>
      </c>
      <c r="Y40" s="64">
        <v>0</v>
      </c>
      <c r="Z40" s="64">
        <f t="shared" si="0"/>
        <v>1</v>
      </c>
      <c r="AA40" s="12">
        <f t="shared" si="1"/>
        <v>4</v>
      </c>
    </row>
    <row r="41" spans="1:34" s="3" customFormat="1" ht="15" x14ac:dyDescent="0.25">
      <c r="A41" s="23" t="s">
        <v>52</v>
      </c>
      <c r="B41" s="37">
        <v>0</v>
      </c>
      <c r="C41" s="14">
        <v>0</v>
      </c>
      <c r="D41" s="14">
        <v>8</v>
      </c>
      <c r="E41" s="14">
        <v>0</v>
      </c>
      <c r="F41" s="15">
        <v>0</v>
      </c>
      <c r="G41" s="10">
        <f t="shared" si="2"/>
        <v>8</v>
      </c>
      <c r="H41" s="45">
        <v>0</v>
      </c>
      <c r="I41" s="38">
        <v>0</v>
      </c>
      <c r="J41" s="38">
        <v>11</v>
      </c>
      <c r="K41" s="38">
        <v>0</v>
      </c>
      <c r="L41" s="10">
        <f t="shared" si="3"/>
        <v>11</v>
      </c>
      <c r="M41" s="13">
        <v>0</v>
      </c>
      <c r="N41" s="14">
        <v>0</v>
      </c>
      <c r="O41" s="53">
        <v>7</v>
      </c>
      <c r="P41" s="53">
        <v>0</v>
      </c>
      <c r="Q41" s="38">
        <v>0</v>
      </c>
      <c r="R41" s="38">
        <v>0</v>
      </c>
      <c r="S41" s="11">
        <v>0</v>
      </c>
      <c r="T41" s="57">
        <f t="shared" si="4"/>
        <v>7</v>
      </c>
      <c r="U41" s="72">
        <v>0</v>
      </c>
      <c r="V41" s="63">
        <v>0</v>
      </c>
      <c r="W41" s="63">
        <v>5</v>
      </c>
      <c r="X41" s="64">
        <v>0</v>
      </c>
      <c r="Y41" s="64">
        <v>0</v>
      </c>
      <c r="Z41" s="64">
        <f t="shared" si="0"/>
        <v>5</v>
      </c>
      <c r="AA41" s="12">
        <f t="shared" si="1"/>
        <v>3</v>
      </c>
    </row>
    <row r="42" spans="1:34" s="3" customFormat="1" ht="15" x14ac:dyDescent="0.25">
      <c r="A42" s="23" t="s">
        <v>53</v>
      </c>
      <c r="B42" s="37">
        <v>2</v>
      </c>
      <c r="C42" s="14">
        <v>0</v>
      </c>
      <c r="D42" s="14">
        <v>3</v>
      </c>
      <c r="E42" s="14">
        <v>0</v>
      </c>
      <c r="F42" s="15">
        <v>1</v>
      </c>
      <c r="G42" s="10">
        <f t="shared" si="2"/>
        <v>6</v>
      </c>
      <c r="H42" s="46">
        <v>2</v>
      </c>
      <c r="I42" s="41">
        <v>0</v>
      </c>
      <c r="J42" s="41">
        <v>7</v>
      </c>
      <c r="K42" s="41">
        <v>0</v>
      </c>
      <c r="L42" s="10">
        <f t="shared" si="3"/>
        <v>9</v>
      </c>
      <c r="M42" s="13">
        <v>0</v>
      </c>
      <c r="N42" s="14">
        <v>0</v>
      </c>
      <c r="O42" s="54">
        <v>5</v>
      </c>
      <c r="P42" s="54">
        <v>0</v>
      </c>
      <c r="Q42" s="38">
        <v>0</v>
      </c>
      <c r="R42" s="38">
        <v>0</v>
      </c>
      <c r="S42" s="11">
        <v>0</v>
      </c>
      <c r="T42" s="57">
        <f t="shared" si="4"/>
        <v>5</v>
      </c>
      <c r="U42" s="72">
        <v>0</v>
      </c>
      <c r="V42" s="63">
        <v>0</v>
      </c>
      <c r="W42" s="63">
        <v>4</v>
      </c>
      <c r="X42" s="64">
        <v>0</v>
      </c>
      <c r="Y42" s="64">
        <v>0</v>
      </c>
      <c r="Z42" s="64">
        <f t="shared" si="0"/>
        <v>4</v>
      </c>
      <c r="AA42" s="12">
        <f t="shared" si="1"/>
        <v>2</v>
      </c>
    </row>
    <row r="43" spans="1:34" s="3" customFormat="1" ht="15" x14ac:dyDescent="0.25">
      <c r="A43" s="25" t="s">
        <v>54</v>
      </c>
      <c r="B43" s="37">
        <v>0</v>
      </c>
      <c r="C43" s="14">
        <v>0</v>
      </c>
      <c r="D43" s="14">
        <v>2</v>
      </c>
      <c r="E43" s="14">
        <v>1</v>
      </c>
      <c r="F43" s="15">
        <v>0</v>
      </c>
      <c r="G43" s="10">
        <f t="shared" si="2"/>
        <v>3</v>
      </c>
      <c r="H43" s="46">
        <v>0</v>
      </c>
      <c r="I43" s="41">
        <v>0</v>
      </c>
      <c r="J43" s="41">
        <v>1</v>
      </c>
      <c r="K43" s="41">
        <v>1</v>
      </c>
      <c r="L43" s="10">
        <f t="shared" si="3"/>
        <v>2</v>
      </c>
      <c r="M43" s="13">
        <v>0</v>
      </c>
      <c r="N43" s="14">
        <v>0</v>
      </c>
      <c r="O43" s="54">
        <v>1</v>
      </c>
      <c r="P43" s="54">
        <v>1</v>
      </c>
      <c r="Q43" s="38">
        <v>0</v>
      </c>
      <c r="R43" s="38">
        <v>0</v>
      </c>
      <c r="S43" s="11">
        <v>0</v>
      </c>
      <c r="T43" s="57">
        <f t="shared" si="4"/>
        <v>2</v>
      </c>
      <c r="U43" s="73">
        <v>0</v>
      </c>
      <c r="V43" s="65">
        <v>0</v>
      </c>
      <c r="W43" s="65">
        <v>1</v>
      </c>
      <c r="X43" s="66">
        <v>1</v>
      </c>
      <c r="Y43" s="66">
        <v>0</v>
      </c>
      <c r="Z43" s="64">
        <f>SUM(U43:Y43)</f>
        <v>2</v>
      </c>
      <c r="AA43" s="12">
        <f>G43-Z43</f>
        <v>1</v>
      </c>
    </row>
    <row r="44" spans="1:34" s="4" customFormat="1" ht="19.149999999999999" customHeight="1" thickBot="1" x14ac:dyDescent="0.3">
      <c r="A44" s="9" t="s">
        <v>20</v>
      </c>
      <c r="B44" s="42">
        <f t="shared" ref="B44:R44" si="5">SUM(B5:B43)</f>
        <v>64</v>
      </c>
      <c r="C44" s="17">
        <f t="shared" si="5"/>
        <v>9</v>
      </c>
      <c r="D44" s="17">
        <f t="shared" si="5"/>
        <v>201</v>
      </c>
      <c r="E44" s="17">
        <f t="shared" si="5"/>
        <v>18</v>
      </c>
      <c r="F44" s="17">
        <f t="shared" si="5"/>
        <v>26</v>
      </c>
      <c r="G44" s="18">
        <f t="shared" si="5"/>
        <v>318</v>
      </c>
      <c r="H44" s="47">
        <f t="shared" si="5"/>
        <v>71</v>
      </c>
      <c r="I44" s="43">
        <f t="shared" si="5"/>
        <v>4</v>
      </c>
      <c r="J44" s="43">
        <f t="shared" si="5"/>
        <v>194</v>
      </c>
      <c r="K44" s="43">
        <f t="shared" si="5"/>
        <v>22</v>
      </c>
      <c r="L44" s="19">
        <f t="shared" si="5"/>
        <v>291</v>
      </c>
      <c r="M44" s="20">
        <f t="shared" si="5"/>
        <v>36</v>
      </c>
      <c r="N44" s="20">
        <f t="shared" si="5"/>
        <v>3</v>
      </c>
      <c r="O44" s="55">
        <f t="shared" si="5"/>
        <v>143</v>
      </c>
      <c r="P44" s="55">
        <f t="shared" si="5"/>
        <v>16</v>
      </c>
      <c r="Q44" s="20">
        <f t="shared" si="5"/>
        <v>4</v>
      </c>
      <c r="R44" s="20">
        <f t="shared" si="5"/>
        <v>0</v>
      </c>
      <c r="S44" s="20">
        <f>SUM(S5:S42)</f>
        <v>8</v>
      </c>
      <c r="T44" s="59">
        <f t="shared" ref="T44:Y44" si="6">SUM(T5:T43)</f>
        <v>210</v>
      </c>
      <c r="U44" s="74">
        <f t="shared" si="6"/>
        <v>30</v>
      </c>
      <c r="V44" s="67">
        <f t="shared" si="6"/>
        <v>2</v>
      </c>
      <c r="W44" s="67">
        <f t="shared" si="6"/>
        <v>121</v>
      </c>
      <c r="X44" s="67">
        <f t="shared" si="6"/>
        <v>15</v>
      </c>
      <c r="Y44" s="67">
        <f t="shared" si="6"/>
        <v>8</v>
      </c>
      <c r="Z44" s="75">
        <f>SUM(U44:Y44)</f>
        <v>176</v>
      </c>
      <c r="AA44" s="21">
        <f t="shared" si="1"/>
        <v>142</v>
      </c>
    </row>
    <row r="45" spans="1:34" s="2" customFormat="1" ht="26.85" customHeight="1" x14ac:dyDescent="0.25">
      <c r="A45" s="94" t="s">
        <v>58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3"/>
      <c r="AC45" s="3"/>
      <c r="AD45" s="3"/>
      <c r="AE45" s="3"/>
      <c r="AF45" s="3"/>
      <c r="AG45" s="3"/>
      <c r="AH45" s="3"/>
    </row>
    <row r="46" spans="1:34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spans="1:34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</row>
  </sheetData>
  <mergeCells count="24">
    <mergeCell ref="AA2:AA4"/>
    <mergeCell ref="M3:N3"/>
    <mergeCell ref="O3:P3"/>
    <mergeCell ref="L3:L4"/>
    <mergeCell ref="A45:AA47"/>
    <mergeCell ref="U3:V3"/>
    <mergeCell ref="W3:X3"/>
    <mergeCell ref="Y3:Y4"/>
    <mergeCell ref="Q3:R3"/>
    <mergeCell ref="S3:S4"/>
    <mergeCell ref="H3:I3"/>
    <mergeCell ref="J3:K3"/>
    <mergeCell ref="Z2:Z4"/>
    <mergeCell ref="T3:T4"/>
    <mergeCell ref="A1:AA1"/>
    <mergeCell ref="A2:A4"/>
    <mergeCell ref="B2:G2"/>
    <mergeCell ref="H2:L2"/>
    <mergeCell ref="M2:T2"/>
    <mergeCell ref="U2:Y2"/>
    <mergeCell ref="B3:C3"/>
    <mergeCell ref="D3:E3"/>
    <mergeCell ref="F3:F4"/>
    <mergeCell ref="G3:G4"/>
  </mergeCells>
  <phoneticPr fontId="1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102-博士班招生情況統計</vt:lpstr>
      <vt:lpstr>'102-博士班招生情況統計'!Print_Titles</vt:lpstr>
    </vt:vector>
  </TitlesOfParts>
  <Manager>教務處</Manager>
  <Company>國立中興大學NCHU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博士班招生統計表</dc:title>
  <dc:subject>100學年度</dc:subject>
  <dc:creator>招生暨資訊組&amp;註冊組</dc:creator>
  <cp:lastModifiedBy>user</cp:lastModifiedBy>
  <cp:lastPrinted>2012-06-18T05:28:05Z</cp:lastPrinted>
  <dcterms:created xsi:type="dcterms:W3CDTF">2002-10-09T03:21:08Z</dcterms:created>
  <dcterms:modified xsi:type="dcterms:W3CDTF">2013-10-09T06:01:43Z</dcterms:modified>
</cp:coreProperties>
</file>