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365" windowHeight="7716" tabRatio="144" activeTab="0"/>
  </bookViews>
  <sheets>
    <sheet name="104-碩士" sheetId="8" r:id="rId1"/>
  </sheets>
  <definedNames/>
  <calcPr calcId="145621"/>
</workbook>
</file>

<file path=xl/sharedStrings.xml><?xml version="1.0" encoding="utf-8"?>
<sst xmlns="http://schemas.openxmlformats.org/spreadsheetml/2006/main" count="104" uniqueCount="82">
  <si>
    <t>小計</t>
  </si>
  <si>
    <t>土木工程學系</t>
  </si>
  <si>
    <t>土壤環境科學系</t>
  </si>
  <si>
    <t>中國文學系</t>
  </si>
  <si>
    <t>分子生物學研究所</t>
  </si>
  <si>
    <t>化學工程學系</t>
  </si>
  <si>
    <t>化學系</t>
  </si>
  <si>
    <t>水土保持學系</t>
  </si>
  <si>
    <t>台灣文學與跨國文化研究所</t>
  </si>
  <si>
    <t>外國語文學系</t>
  </si>
  <si>
    <t>生命科學系</t>
  </si>
  <si>
    <t>生物化學研究所</t>
  </si>
  <si>
    <t>生物科技學研究所</t>
  </si>
  <si>
    <t>生物產業管理研究所</t>
  </si>
  <si>
    <t>生物產業機電工程學系</t>
  </si>
  <si>
    <t>生物醫學研究所</t>
  </si>
  <si>
    <t>生醫工程研究所</t>
  </si>
  <si>
    <t>企業管理學系</t>
  </si>
  <si>
    <t>光電工程研究所</t>
  </si>
  <si>
    <t>行銷學系</t>
  </si>
  <si>
    <t>材料科學與工程學系</t>
  </si>
  <si>
    <t>奈米科學研究所</t>
  </si>
  <si>
    <t>昆蟲學系</t>
  </si>
  <si>
    <t>物理學系</t>
  </si>
  <si>
    <t>物理學系生物物理學碩士班</t>
  </si>
  <si>
    <t>科技管理研究所科技管理碩士班</t>
  </si>
  <si>
    <t>科技管理研究所電子商務碩士班</t>
  </si>
  <si>
    <t>食品暨應用生物科技學系</t>
  </si>
  <si>
    <t>財務金融學系</t>
  </si>
  <si>
    <t>動物科學系</t>
  </si>
  <si>
    <t>國家政策與公共事務研究所</t>
  </si>
  <si>
    <t>國際政治研究所</t>
  </si>
  <si>
    <t>國際農學碩士學位學程</t>
  </si>
  <si>
    <t>基因體暨生物資訊學研究所</t>
  </si>
  <si>
    <t>教師專業發展研究所</t>
  </si>
  <si>
    <t>統計學研究所</t>
  </si>
  <si>
    <t>通訊工程研究所</t>
  </si>
  <si>
    <t>景觀與遊憩碩士學位學程</t>
  </si>
  <si>
    <t>森林學系</t>
  </si>
  <si>
    <t>植物病理學系</t>
  </si>
  <si>
    <t>園藝學系</t>
  </si>
  <si>
    <t>微生物暨公共衛生學研究所</t>
  </si>
  <si>
    <t>會計學系</t>
  </si>
  <si>
    <t>資訊科學與工程學系</t>
  </si>
  <si>
    <t>資訊管理學系</t>
  </si>
  <si>
    <t>農業經濟與行銷碩士學位學程</t>
  </si>
  <si>
    <t>運動與健康管理研究所</t>
  </si>
  <si>
    <t>電機工程學系</t>
  </si>
  <si>
    <t>圖書資訊學研究所</t>
  </si>
  <si>
    <t>精密工程研究所</t>
  </si>
  <si>
    <t>機械工程學系</t>
  </si>
  <si>
    <t>歷史學系</t>
  </si>
  <si>
    <t>應用經濟學系</t>
  </si>
  <si>
    <t>應用數學系</t>
  </si>
  <si>
    <t>應用數學系計算科學碩士班</t>
  </si>
  <si>
    <t>環境工程學系</t>
  </si>
  <si>
    <t>獸醫病理生物學研究所</t>
  </si>
  <si>
    <t>獸醫學系</t>
  </si>
  <si>
    <t>小計</t>
  </si>
  <si>
    <t>全球事務研究跨洲碩士學位學程</t>
  </si>
  <si>
    <t>植物醫學暨安全農業碩士學位學程</t>
  </si>
  <si>
    <t>　　　　　　　　　名額人數
　　招生單位</t>
  </si>
  <si>
    <t>核定招生名額</t>
  </si>
  <si>
    <t>正取生錄取人數</t>
  </si>
  <si>
    <t>報到人數</t>
  </si>
  <si>
    <t>招生總缺額</t>
  </si>
  <si>
    <t>報到率</t>
  </si>
  <si>
    <t>甄試入學</t>
  </si>
  <si>
    <t>考試入學</t>
  </si>
  <si>
    <t>小計</t>
  </si>
  <si>
    <t>一般生</t>
  </si>
  <si>
    <t>在職生</t>
  </si>
  <si>
    <t>報名人數</t>
  </si>
  <si>
    <t>法律學系科技法律碩士班</t>
  </si>
  <si>
    <t>實際註冊人數</t>
  </si>
  <si>
    <t>備註：
一、實際註冊人數：係指新生核定名額之完成實際註冊程序之人數(包含完成註冊之新生休學人數)，並依【已在職；未在職】等分別填報，不包含各類外加名額人數、保留入學資格人數、前年保留入學資格之復學者。【已在職】欄係指學生於入學時，已具備「全職或兼職」工作者，非入學報考身分別(一般生或在職生)。
二、實際註冊人數之【已在職及未在職】之合計加總應與「24.大學學系、所、學位學程核定招生名額總量內新生註冊率統計表」之「104學年度總量內新生招生名額之實際註冊人數( C )」相符。</t>
  </si>
  <si>
    <t>全職</t>
  </si>
  <si>
    <t>兼職</t>
  </si>
  <si>
    <t>已在職者</t>
  </si>
  <si>
    <t>未在職者</t>
  </si>
  <si>
    <t>國立中興大學 104 學年度碩士班招生資料統計</t>
  </si>
  <si>
    <t>農藝學系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</si>
</sst>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新細明體"/>
      <family val="1"/>
    </font>
    <font>
      <sz val="9"/>
      <name val="Calibri"/>
      <family val="3"/>
      <scheme val="minor"/>
    </font>
    <font>
      <sz val="10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9"/>
      <name val="新細明體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Cambria"/>
      <family val="1"/>
      <scheme val="major"/>
    </font>
    <font>
      <sz val="12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>
        <color rgb="FF0000FF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>
        <color rgb="FF0000FF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 diagonalDown="1">
      <left style="medium"/>
      <right style="hair"/>
      <top style="hair"/>
      <bottom style="hair"/>
      <diagonal style="thin">
        <color rgb="FFFF0000"/>
      </diagonal>
    </border>
    <border>
      <left style="hair"/>
      <right style="medium">
        <color rgb="FF0000FF"/>
      </right>
      <top style="hair"/>
      <bottom style="hair"/>
    </border>
    <border>
      <left style="hair"/>
      <right style="medium">
        <color rgb="FF0000FF"/>
      </right>
      <top style="hair"/>
      <bottom/>
    </border>
    <border>
      <left style="hair"/>
      <right style="medium">
        <color rgb="FF0000FF"/>
      </right>
      <top/>
      <bottom style="hair"/>
    </border>
    <border>
      <left/>
      <right/>
      <top style="medium"/>
      <bottom/>
    </border>
    <border>
      <left style="medium">
        <color rgb="FF0000FF"/>
      </left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medium">
        <color rgb="FF0000FF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 style="hair"/>
      <right style="hair"/>
      <top style="thin"/>
      <bottom style="hair"/>
    </border>
    <border>
      <left/>
      <right style="medium">
        <color rgb="FF0000FF"/>
      </right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>
        <color rgb="FF0000FF"/>
      </left>
      <right style="hair">
        <color rgb="FF000000"/>
      </right>
      <top style="hair">
        <color rgb="FF000000"/>
      </top>
      <bottom style="medium"/>
    </border>
    <border>
      <left style="hair">
        <color rgb="FF000000"/>
      </left>
      <right/>
      <top style="hair">
        <color rgb="FF000000"/>
      </top>
      <bottom style="medium"/>
    </border>
    <border>
      <left style="hair"/>
      <right style="medium">
        <color rgb="FF0000FF"/>
      </right>
      <top style="hair"/>
      <bottom style="medium"/>
    </border>
    <border>
      <left/>
      <right style="hair"/>
      <top style="hair"/>
      <bottom style="medium"/>
    </border>
    <border>
      <left style="medium">
        <color rgb="FF0000FF"/>
      </left>
      <right style="hair"/>
      <top style="hair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Protection="0">
      <alignment/>
    </xf>
    <xf numFmtId="0" fontId="10" fillId="0" borderId="1" applyNumberFormat="0" applyFill="0" applyProtection="0">
      <alignment/>
    </xf>
    <xf numFmtId="0" fontId="11" fillId="0" borderId="2" applyNumberFormat="0" applyFill="0" applyProtection="0">
      <alignment/>
    </xf>
    <xf numFmtId="0" fontId="12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2" borderId="0" applyNumberFormat="0" applyBorder="0" applyProtection="0">
      <alignment/>
    </xf>
    <xf numFmtId="0" fontId="14" fillId="3" borderId="0" applyNumberFormat="0" applyBorder="0" applyProtection="0">
      <alignment/>
    </xf>
    <xf numFmtId="0" fontId="15" fillId="4" borderId="0" applyNumberFormat="0" applyBorder="0" applyProtection="0">
      <alignment/>
    </xf>
    <xf numFmtId="0" fontId="16" fillId="5" borderId="4" applyNumberFormat="0" applyProtection="0">
      <alignment/>
    </xf>
    <xf numFmtId="0" fontId="17" fillId="6" borderId="5" applyNumberFormat="0" applyProtection="0">
      <alignment/>
    </xf>
    <xf numFmtId="0" fontId="18" fillId="6" borderId="4" applyNumberFormat="0" applyProtection="0">
      <alignment/>
    </xf>
    <xf numFmtId="0" fontId="19" fillId="0" borderId="6" applyNumberFormat="0" applyFill="0" applyProtection="0">
      <alignment/>
    </xf>
    <xf numFmtId="0" fontId="20" fillId="7" borderId="7" applyNumberFormat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8" applyNumberFormat="0" applyFill="0" applyProtection="0">
      <alignment/>
    </xf>
    <xf numFmtId="0" fontId="24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4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4" borderId="0" applyNumberFormat="0" applyBorder="0" applyProtection="0">
      <alignment/>
    </xf>
    <xf numFmtId="0" fontId="24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8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24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6" borderId="0" applyNumberFormat="0" applyBorder="0" applyProtection="0">
      <alignment/>
    </xf>
    <xf numFmtId="0" fontId="24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30" borderId="0" applyNumberFormat="0" applyBorder="0" applyProtection="0">
      <alignment/>
    </xf>
    <xf numFmtId="0" fontId="24" fillId="31" borderId="0" applyNumberFormat="0" applyBorder="0" applyProtection="0">
      <alignment/>
    </xf>
    <xf numFmtId="0" fontId="2" fillId="0" borderId="0">
      <alignment vertical="center"/>
      <protection/>
    </xf>
    <xf numFmtId="0" fontId="2" fillId="32" borderId="9" applyNumberFormat="0" applyFont="0" applyProtection="0">
      <alignment/>
    </xf>
  </cellStyleXfs>
  <cellXfs count="51"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5" fillId="0" borderId="17" xfId="60" applyFont="1" applyFill="1" applyBorder="1" applyAlignment="1">
      <alignment horizontal="center" vertical="center" wrapText="1"/>
      <protection/>
    </xf>
    <xf numFmtId="0" fontId="25" fillId="0" borderId="18" xfId="60" applyFont="1" applyFill="1" applyBorder="1" applyAlignment="1">
      <alignment horizontal="center" vertical="center" wrapText="1"/>
      <protection/>
    </xf>
    <xf numFmtId="0" fontId="26" fillId="0" borderId="11" xfId="60" applyFont="1" applyFill="1" applyBorder="1" applyAlignment="1">
      <alignment horizontal="center" vertical="center" wrapText="1"/>
      <protection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9" fontId="8" fillId="0" borderId="16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5" fillId="0" borderId="30" xfId="60" applyFont="1" applyFill="1" applyBorder="1" applyAlignment="1">
      <alignment horizontal="center" vertical="center" wrapText="1"/>
      <protection/>
    </xf>
    <xf numFmtId="0" fontId="25" fillId="0" borderId="31" xfId="60" applyFont="1" applyFill="1" applyBorder="1" applyAlignment="1">
      <alignment horizontal="center" vertical="center" wrapText="1"/>
      <protection/>
    </xf>
    <xf numFmtId="0" fontId="26" fillId="0" borderId="32" xfId="60" applyFont="1" applyFill="1" applyBorder="1" applyAlignment="1">
      <alignment horizontal="center" vertical="center" wrapText="1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題" xfId="20"/>
    <cellStyle name="標題 1" xfId="21"/>
    <cellStyle name="標題 2" xfId="22"/>
    <cellStyle name="標題 3" xfId="23"/>
    <cellStyle name="標題 4" xfId="24"/>
    <cellStyle name="好" xfId="25"/>
    <cellStyle name="壞" xfId="26"/>
    <cellStyle name="中等" xfId="27"/>
    <cellStyle name="輸入" xfId="28"/>
    <cellStyle name="輸出" xfId="29"/>
    <cellStyle name="計算方式" xfId="30"/>
    <cellStyle name="連結的儲存格" xfId="31"/>
    <cellStyle name="檢查儲存格" xfId="32"/>
    <cellStyle name="警告文字" xfId="33"/>
    <cellStyle name="說明文字" xfId="34"/>
    <cellStyle name="合計" xfId="35"/>
    <cellStyle name="輔色1" xfId="36"/>
    <cellStyle name="20% - 輔色1" xfId="37"/>
    <cellStyle name="40% - 輔色1" xfId="38"/>
    <cellStyle name="60% - 輔色1" xfId="39"/>
    <cellStyle name="輔色2" xfId="40"/>
    <cellStyle name="20% - 輔色2" xfId="41"/>
    <cellStyle name="40% - 輔色2" xfId="42"/>
    <cellStyle name="60% - 輔色2" xfId="43"/>
    <cellStyle name="輔色3" xfId="44"/>
    <cellStyle name="20% - 輔色3" xfId="45"/>
    <cellStyle name="40% - 輔色3" xfId="46"/>
    <cellStyle name="60% - 輔色3" xfId="47"/>
    <cellStyle name="輔色4" xfId="48"/>
    <cellStyle name="20% - 輔色4" xfId="49"/>
    <cellStyle name="40% - 輔色4" xfId="50"/>
    <cellStyle name="60% - 輔色4" xfId="51"/>
    <cellStyle name="輔色5" xfId="52"/>
    <cellStyle name="20% - 輔色5" xfId="53"/>
    <cellStyle name="40% - 輔色5" xfId="54"/>
    <cellStyle name="60% - 輔色5" xfId="55"/>
    <cellStyle name="輔色6" xfId="56"/>
    <cellStyle name="20% - 輔色6" xfId="57"/>
    <cellStyle name="40% - 輔色6" xfId="58"/>
    <cellStyle name="60% - 輔色6" xfId="59"/>
    <cellStyle name="一般 2" xfId="60"/>
    <cellStyle name="備註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workbookViewId="0" topLeftCell="A1">
      <pane ySplit="4" topLeftCell="A5" activePane="bottomLeft" state="frozen"/>
      <selection pane="bottomLeft" activeCell="A5" sqref="A5"/>
    </sheetView>
  </sheetViews>
  <sheetFormatPr defaultColWidth="9.00390625" defaultRowHeight="15.75"/>
  <cols>
    <col min="1" max="1" width="22.28125" style="1" customWidth="1"/>
    <col min="2" max="6" width="5.421875" style="2" customWidth="1"/>
    <col min="7" max="13" width="5.421875" style="1" customWidth="1"/>
    <col min="14" max="15" width="5.421875" style="2" customWidth="1"/>
    <col min="16" max="25" width="5.00390625" style="2" customWidth="1"/>
    <col min="26" max="26" width="6.7109375" style="2" customWidth="1"/>
    <col min="27" max="27" width="9.00390625" style="2" customWidth="1"/>
    <col min="28" max="16384" width="9.00390625" style="1" customWidth="1"/>
  </cols>
  <sheetData>
    <row r="1" spans="1:26" ht="16.5" customHeight="1">
      <c r="A1" s="16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1:26" ht="15.8" customHeight="1">
      <c r="A2" s="19" t="s">
        <v>61</v>
      </c>
      <c r="B2" s="20" t="s">
        <v>62</v>
      </c>
      <c r="C2" s="20"/>
      <c r="D2" s="20"/>
      <c r="E2" s="20"/>
      <c r="F2" s="21"/>
      <c r="G2" s="22" t="s">
        <v>72</v>
      </c>
      <c r="H2" s="20"/>
      <c r="I2" s="20"/>
      <c r="J2" s="20"/>
      <c r="K2" s="23"/>
      <c r="L2" s="24" t="s">
        <v>63</v>
      </c>
      <c r="M2" s="20"/>
      <c r="N2" s="20"/>
      <c r="O2" s="21"/>
      <c r="P2" s="22" t="s">
        <v>64</v>
      </c>
      <c r="Q2" s="20"/>
      <c r="R2" s="20"/>
      <c r="S2" s="20"/>
      <c r="T2" s="23"/>
      <c r="U2" s="22" t="s">
        <v>74</v>
      </c>
      <c r="V2" s="20"/>
      <c r="W2" s="21"/>
      <c r="X2" s="23"/>
      <c r="Y2" s="24" t="s">
        <v>65</v>
      </c>
      <c r="Z2" s="25" t="s">
        <v>66</v>
      </c>
    </row>
    <row r="3" spans="1:26" ht="15.75">
      <c r="A3" s="19"/>
      <c r="B3" s="20" t="s">
        <v>67</v>
      </c>
      <c r="C3" s="20"/>
      <c r="D3" s="20" t="s">
        <v>68</v>
      </c>
      <c r="E3" s="20"/>
      <c r="F3" s="21" t="s">
        <v>69</v>
      </c>
      <c r="G3" s="22" t="s">
        <v>67</v>
      </c>
      <c r="H3" s="20"/>
      <c r="I3" s="20" t="s">
        <v>68</v>
      </c>
      <c r="J3" s="20"/>
      <c r="K3" s="23" t="s">
        <v>0</v>
      </c>
      <c r="L3" s="24" t="s">
        <v>67</v>
      </c>
      <c r="M3" s="20"/>
      <c r="N3" s="20" t="s">
        <v>68</v>
      </c>
      <c r="O3" s="21"/>
      <c r="P3" s="22" t="s">
        <v>67</v>
      </c>
      <c r="Q3" s="20"/>
      <c r="R3" s="20" t="s">
        <v>68</v>
      </c>
      <c r="S3" s="20"/>
      <c r="T3" s="23" t="s">
        <v>69</v>
      </c>
      <c r="U3" s="29" t="s">
        <v>78</v>
      </c>
      <c r="V3" s="24"/>
      <c r="W3" s="30" t="s">
        <v>79</v>
      </c>
      <c r="X3" s="26" t="s">
        <v>58</v>
      </c>
      <c r="Y3" s="24"/>
      <c r="Z3" s="25"/>
    </row>
    <row r="4" spans="1:26" ht="25.85">
      <c r="A4" s="19"/>
      <c r="B4" s="4" t="s">
        <v>70</v>
      </c>
      <c r="C4" s="4" t="s">
        <v>71</v>
      </c>
      <c r="D4" s="4" t="s">
        <v>70</v>
      </c>
      <c r="E4" s="4" t="s">
        <v>71</v>
      </c>
      <c r="F4" s="21"/>
      <c r="G4" s="10" t="s">
        <v>70</v>
      </c>
      <c r="H4" s="4" t="s">
        <v>71</v>
      </c>
      <c r="I4" s="4" t="s">
        <v>70</v>
      </c>
      <c r="J4" s="4" t="s">
        <v>71</v>
      </c>
      <c r="K4" s="23"/>
      <c r="L4" s="5" t="s">
        <v>70</v>
      </c>
      <c r="M4" s="4" t="s">
        <v>71</v>
      </c>
      <c r="N4" s="4" t="s">
        <v>70</v>
      </c>
      <c r="O4" s="12" t="s">
        <v>71</v>
      </c>
      <c r="P4" s="10" t="s">
        <v>70</v>
      </c>
      <c r="Q4" s="4" t="s">
        <v>71</v>
      </c>
      <c r="R4" s="4" t="s">
        <v>70</v>
      </c>
      <c r="S4" s="4" t="s">
        <v>71</v>
      </c>
      <c r="T4" s="23"/>
      <c r="U4" s="10" t="s">
        <v>76</v>
      </c>
      <c r="V4" s="4" t="s">
        <v>77</v>
      </c>
      <c r="W4" s="31"/>
      <c r="X4" s="27"/>
      <c r="Y4" s="24"/>
      <c r="Z4" s="25"/>
    </row>
    <row r="5" spans="1:26" ht="15.75">
      <c r="A5" s="7" t="s">
        <v>3</v>
      </c>
      <c r="B5" s="8">
        <v>8</v>
      </c>
      <c r="C5" s="6">
        <v>0</v>
      </c>
      <c r="D5" s="6">
        <v>12</v>
      </c>
      <c r="E5" s="6">
        <v>0</v>
      </c>
      <c r="F5" s="9">
        <f>SUM(B5:E5)</f>
        <v>20</v>
      </c>
      <c r="G5" s="32">
        <v>14</v>
      </c>
      <c r="H5" s="33">
        <v>0</v>
      </c>
      <c r="I5" s="34">
        <v>48</v>
      </c>
      <c r="J5" s="34">
        <v>0</v>
      </c>
      <c r="K5" s="35">
        <f>SUM(G5:J5)</f>
        <v>62</v>
      </c>
      <c r="L5" s="36">
        <v>8</v>
      </c>
      <c r="M5" s="37">
        <v>0</v>
      </c>
      <c r="N5" s="37">
        <v>15</v>
      </c>
      <c r="O5" s="38">
        <v>0</v>
      </c>
      <c r="P5" s="39">
        <v>5</v>
      </c>
      <c r="Q5" s="39">
        <v>0</v>
      </c>
      <c r="R5" s="39">
        <v>15</v>
      </c>
      <c r="S5" s="39">
        <v>0</v>
      </c>
      <c r="T5" s="39">
        <v>20</v>
      </c>
      <c r="U5" s="39">
        <v>0</v>
      </c>
      <c r="V5" s="39">
        <v>1</v>
      </c>
      <c r="W5" s="39">
        <v>19</v>
      </c>
      <c r="X5" s="40">
        <f>SUM(U5:W5)</f>
        <v>20</v>
      </c>
      <c r="Y5" s="36">
        <f>F5-T5</f>
        <v>0</v>
      </c>
      <c r="Z5" s="11" t="str">
        <f>(ROUND(T5/F5,4)*100)&amp;"%"</f>
        <v>100%</v>
      </c>
    </row>
    <row r="6" spans="1:26" ht="15.75">
      <c r="A6" s="7" t="s">
        <v>9</v>
      </c>
      <c r="B6" s="8">
        <v>7</v>
      </c>
      <c r="C6" s="6">
        <v>0</v>
      </c>
      <c r="D6" s="6">
        <v>8</v>
      </c>
      <c r="E6" s="6">
        <v>0</v>
      </c>
      <c r="F6" s="9">
        <f aca="true" t="shared" si="0" ref="F6:F66">SUM(B6:E6)</f>
        <v>15</v>
      </c>
      <c r="G6" s="13">
        <v>12</v>
      </c>
      <c r="H6" s="14">
        <v>0</v>
      </c>
      <c r="I6" s="15">
        <v>15</v>
      </c>
      <c r="J6" s="15">
        <v>0</v>
      </c>
      <c r="K6" s="35">
        <f aca="true" t="shared" si="1" ref="K6:K66">SUM(G6:J6)</f>
        <v>27</v>
      </c>
      <c r="L6" s="36">
        <v>6</v>
      </c>
      <c r="M6" s="37">
        <v>0</v>
      </c>
      <c r="N6" s="37">
        <v>8</v>
      </c>
      <c r="O6" s="38">
        <v>0</v>
      </c>
      <c r="P6" s="39">
        <v>3</v>
      </c>
      <c r="Q6" s="39">
        <v>0</v>
      </c>
      <c r="R6" s="39">
        <v>5</v>
      </c>
      <c r="S6" s="39">
        <v>0</v>
      </c>
      <c r="T6" s="39">
        <v>8</v>
      </c>
      <c r="U6" s="39">
        <v>0</v>
      </c>
      <c r="V6" s="39">
        <v>1</v>
      </c>
      <c r="W6" s="39">
        <v>7</v>
      </c>
      <c r="X6" s="40">
        <f aca="true" t="shared" si="2" ref="X6:X65">SUM(U6:W6)</f>
        <v>8</v>
      </c>
      <c r="Y6" s="36">
        <f aca="true" t="shared" si="3" ref="Y6:Y65">F6-T6</f>
        <v>7</v>
      </c>
      <c r="Z6" s="11" t="str">
        <f aca="true" t="shared" si="4" ref="Z6:Z66">(ROUND(T6/F6,4)*100)&amp;"%"</f>
        <v>53.33%</v>
      </c>
    </row>
    <row r="7" spans="1:26" ht="15.75">
      <c r="A7" s="7" t="s">
        <v>51</v>
      </c>
      <c r="B7" s="8">
        <v>3</v>
      </c>
      <c r="C7" s="6">
        <v>2</v>
      </c>
      <c r="D7" s="6">
        <v>8</v>
      </c>
      <c r="E7" s="6">
        <v>1</v>
      </c>
      <c r="F7" s="9">
        <f t="shared" si="0"/>
        <v>14</v>
      </c>
      <c r="G7" s="13">
        <v>8</v>
      </c>
      <c r="H7" s="14">
        <v>3</v>
      </c>
      <c r="I7" s="15">
        <v>31</v>
      </c>
      <c r="J7" s="15">
        <v>1</v>
      </c>
      <c r="K7" s="35">
        <f t="shared" si="1"/>
        <v>43</v>
      </c>
      <c r="L7" s="36">
        <v>3</v>
      </c>
      <c r="M7" s="37">
        <v>2</v>
      </c>
      <c r="N7" s="37">
        <v>10</v>
      </c>
      <c r="O7" s="38">
        <v>1</v>
      </c>
      <c r="P7" s="39">
        <v>1</v>
      </c>
      <c r="Q7" s="39">
        <v>2</v>
      </c>
      <c r="R7" s="39">
        <v>10</v>
      </c>
      <c r="S7" s="39">
        <v>1</v>
      </c>
      <c r="T7" s="39">
        <v>14</v>
      </c>
      <c r="U7" s="39">
        <v>0</v>
      </c>
      <c r="V7" s="39">
        <v>2</v>
      </c>
      <c r="W7" s="39">
        <v>12</v>
      </c>
      <c r="X7" s="40">
        <f t="shared" si="2"/>
        <v>14</v>
      </c>
      <c r="Y7" s="36">
        <f t="shared" si="3"/>
        <v>0</v>
      </c>
      <c r="Z7" s="11" t="str">
        <f t="shared" si="4"/>
        <v>100%</v>
      </c>
    </row>
    <row r="8" spans="1:26" ht="15.75">
      <c r="A8" s="7" t="s">
        <v>48</v>
      </c>
      <c r="B8" s="8">
        <v>6</v>
      </c>
      <c r="C8" s="6">
        <v>2</v>
      </c>
      <c r="D8" s="6">
        <v>5</v>
      </c>
      <c r="E8" s="6">
        <v>2</v>
      </c>
      <c r="F8" s="9">
        <f t="shared" si="0"/>
        <v>15</v>
      </c>
      <c r="G8" s="13">
        <v>4</v>
      </c>
      <c r="H8" s="14">
        <v>3</v>
      </c>
      <c r="I8" s="15">
        <v>13</v>
      </c>
      <c r="J8" s="15">
        <v>4</v>
      </c>
      <c r="K8" s="35">
        <f t="shared" si="1"/>
        <v>24</v>
      </c>
      <c r="L8" s="36">
        <v>4</v>
      </c>
      <c r="M8" s="37">
        <v>3</v>
      </c>
      <c r="N8" s="37">
        <v>6</v>
      </c>
      <c r="O8" s="38">
        <v>2</v>
      </c>
      <c r="P8" s="39">
        <v>3</v>
      </c>
      <c r="Q8" s="39">
        <v>2</v>
      </c>
      <c r="R8" s="39">
        <v>2</v>
      </c>
      <c r="S8" s="39">
        <v>2</v>
      </c>
      <c r="T8" s="39">
        <v>9</v>
      </c>
      <c r="U8" s="39">
        <v>2</v>
      </c>
      <c r="V8" s="39">
        <v>2</v>
      </c>
      <c r="W8" s="39">
        <v>5</v>
      </c>
      <c r="X8" s="40">
        <f t="shared" si="2"/>
        <v>9</v>
      </c>
      <c r="Y8" s="36">
        <f t="shared" si="3"/>
        <v>6</v>
      </c>
      <c r="Z8" s="11" t="str">
        <f t="shared" si="4"/>
        <v>60%</v>
      </c>
    </row>
    <row r="9" spans="1:26" ht="28.55">
      <c r="A9" s="7" t="s">
        <v>8</v>
      </c>
      <c r="B9" s="8">
        <v>7</v>
      </c>
      <c r="C9" s="6">
        <v>0</v>
      </c>
      <c r="D9" s="6">
        <v>6</v>
      </c>
      <c r="E9" s="6">
        <v>2</v>
      </c>
      <c r="F9" s="9">
        <f t="shared" si="0"/>
        <v>15</v>
      </c>
      <c r="G9" s="13">
        <v>14</v>
      </c>
      <c r="H9" s="14">
        <v>0</v>
      </c>
      <c r="I9" s="15">
        <v>12</v>
      </c>
      <c r="J9" s="15">
        <v>1</v>
      </c>
      <c r="K9" s="35">
        <f t="shared" si="1"/>
        <v>27</v>
      </c>
      <c r="L9" s="36">
        <v>7</v>
      </c>
      <c r="M9" s="37">
        <v>0</v>
      </c>
      <c r="N9" s="37">
        <v>5</v>
      </c>
      <c r="O9" s="38">
        <v>1</v>
      </c>
      <c r="P9" s="39">
        <v>4</v>
      </c>
      <c r="Q9" s="39">
        <v>0</v>
      </c>
      <c r="R9" s="39">
        <v>3</v>
      </c>
      <c r="S9" s="39">
        <v>1</v>
      </c>
      <c r="T9" s="39">
        <v>8</v>
      </c>
      <c r="U9" s="39">
        <v>0</v>
      </c>
      <c r="V9" s="39">
        <v>1</v>
      </c>
      <c r="W9" s="39">
        <v>7</v>
      </c>
      <c r="X9" s="40">
        <f t="shared" si="2"/>
        <v>8</v>
      </c>
      <c r="Y9" s="36">
        <f t="shared" si="3"/>
        <v>7</v>
      </c>
      <c r="Z9" s="11" t="str">
        <f>(ROUND(T9/F9,4)*100)&amp;"%"</f>
        <v>53.33%</v>
      </c>
    </row>
    <row r="10" spans="1:26" ht="15.75">
      <c r="A10" s="7" t="s">
        <v>28</v>
      </c>
      <c r="B10" s="8">
        <v>10</v>
      </c>
      <c r="C10" s="6">
        <v>0</v>
      </c>
      <c r="D10" s="6">
        <v>20</v>
      </c>
      <c r="E10" s="6">
        <v>0</v>
      </c>
      <c r="F10" s="9">
        <f t="shared" si="0"/>
        <v>30</v>
      </c>
      <c r="G10" s="13">
        <v>110</v>
      </c>
      <c r="H10" s="14">
        <v>0</v>
      </c>
      <c r="I10" s="15">
        <v>540</v>
      </c>
      <c r="J10" s="15">
        <v>0</v>
      </c>
      <c r="K10" s="35">
        <f t="shared" si="1"/>
        <v>650</v>
      </c>
      <c r="L10" s="36">
        <v>10</v>
      </c>
      <c r="M10" s="37">
        <v>0</v>
      </c>
      <c r="N10" s="37">
        <v>21</v>
      </c>
      <c r="O10" s="38">
        <v>0</v>
      </c>
      <c r="P10" s="39">
        <v>7</v>
      </c>
      <c r="Q10" s="39">
        <v>0</v>
      </c>
      <c r="R10" s="39">
        <v>23</v>
      </c>
      <c r="S10" s="39">
        <v>0</v>
      </c>
      <c r="T10" s="39">
        <v>30</v>
      </c>
      <c r="U10" s="39">
        <v>0</v>
      </c>
      <c r="V10" s="39">
        <v>0</v>
      </c>
      <c r="W10" s="39">
        <v>30</v>
      </c>
      <c r="X10" s="40">
        <f t="shared" si="2"/>
        <v>30</v>
      </c>
      <c r="Y10" s="36">
        <f t="shared" si="3"/>
        <v>0</v>
      </c>
      <c r="Z10" s="11" t="str">
        <f t="shared" si="4"/>
        <v>100%</v>
      </c>
    </row>
    <row r="11" spans="1:26" ht="15.75">
      <c r="A11" s="7" t="s">
        <v>17</v>
      </c>
      <c r="B11" s="8">
        <v>10</v>
      </c>
      <c r="C11" s="6">
        <v>0</v>
      </c>
      <c r="D11" s="6">
        <v>20</v>
      </c>
      <c r="E11" s="6">
        <v>0</v>
      </c>
      <c r="F11" s="9">
        <f t="shared" si="0"/>
        <v>30</v>
      </c>
      <c r="G11" s="13">
        <v>139</v>
      </c>
      <c r="H11" s="14">
        <v>0</v>
      </c>
      <c r="I11" s="37">
        <v>431</v>
      </c>
      <c r="J11" s="37">
        <v>0</v>
      </c>
      <c r="K11" s="35">
        <f t="shared" si="1"/>
        <v>570</v>
      </c>
      <c r="L11" s="36">
        <v>10</v>
      </c>
      <c r="M11" s="37">
        <v>0</v>
      </c>
      <c r="N11" s="37">
        <v>20</v>
      </c>
      <c r="O11" s="38">
        <v>0</v>
      </c>
      <c r="P11" s="39">
        <v>9</v>
      </c>
      <c r="Q11" s="39">
        <v>0</v>
      </c>
      <c r="R11" s="39">
        <v>11</v>
      </c>
      <c r="S11" s="39">
        <v>0</v>
      </c>
      <c r="T11" s="39">
        <v>20</v>
      </c>
      <c r="U11" s="39">
        <v>0</v>
      </c>
      <c r="V11" s="39">
        <v>0</v>
      </c>
      <c r="W11" s="39">
        <v>20</v>
      </c>
      <c r="X11" s="40">
        <f t="shared" si="2"/>
        <v>20</v>
      </c>
      <c r="Y11" s="36">
        <f t="shared" si="3"/>
        <v>10</v>
      </c>
      <c r="Z11" s="11" t="str">
        <f t="shared" si="4"/>
        <v>66.67%</v>
      </c>
    </row>
    <row r="12" spans="1:26" ht="15.75">
      <c r="A12" s="7" t="s">
        <v>44</v>
      </c>
      <c r="B12" s="8">
        <v>16</v>
      </c>
      <c r="C12" s="6">
        <v>0</v>
      </c>
      <c r="D12" s="6">
        <v>17</v>
      </c>
      <c r="E12" s="6">
        <v>0</v>
      </c>
      <c r="F12" s="9">
        <f t="shared" si="0"/>
        <v>33</v>
      </c>
      <c r="G12" s="13">
        <v>65</v>
      </c>
      <c r="H12" s="14">
        <v>0</v>
      </c>
      <c r="I12" s="37">
        <v>162</v>
      </c>
      <c r="J12" s="37">
        <v>0</v>
      </c>
      <c r="K12" s="35">
        <f t="shared" si="1"/>
        <v>227</v>
      </c>
      <c r="L12" s="36">
        <v>16</v>
      </c>
      <c r="M12" s="37">
        <v>0</v>
      </c>
      <c r="N12" s="37">
        <v>17</v>
      </c>
      <c r="O12" s="38">
        <v>0</v>
      </c>
      <c r="P12" s="39">
        <v>13</v>
      </c>
      <c r="Q12" s="39">
        <v>0</v>
      </c>
      <c r="R12" s="39">
        <v>20</v>
      </c>
      <c r="S12" s="39">
        <v>0</v>
      </c>
      <c r="T12" s="39">
        <v>33</v>
      </c>
      <c r="U12" s="39">
        <v>0</v>
      </c>
      <c r="V12" s="39">
        <v>1</v>
      </c>
      <c r="W12" s="39">
        <v>32</v>
      </c>
      <c r="X12" s="40">
        <f t="shared" si="2"/>
        <v>33</v>
      </c>
      <c r="Y12" s="36">
        <f t="shared" si="3"/>
        <v>0</v>
      </c>
      <c r="Z12" s="11" t="str">
        <f t="shared" si="4"/>
        <v>100%</v>
      </c>
    </row>
    <row r="13" spans="1:26" ht="15.75">
      <c r="A13" s="7" t="s">
        <v>19</v>
      </c>
      <c r="B13" s="8">
        <v>8</v>
      </c>
      <c r="C13" s="6">
        <v>0</v>
      </c>
      <c r="D13" s="6">
        <v>15</v>
      </c>
      <c r="E13" s="6">
        <v>0</v>
      </c>
      <c r="F13" s="9">
        <f t="shared" si="0"/>
        <v>23</v>
      </c>
      <c r="G13" s="13">
        <v>80</v>
      </c>
      <c r="H13" s="14">
        <v>0</v>
      </c>
      <c r="I13" s="37">
        <v>277</v>
      </c>
      <c r="J13" s="37">
        <v>0</v>
      </c>
      <c r="K13" s="35">
        <f t="shared" si="1"/>
        <v>357</v>
      </c>
      <c r="L13" s="36">
        <v>8</v>
      </c>
      <c r="M13" s="37">
        <v>0</v>
      </c>
      <c r="N13" s="37">
        <v>15</v>
      </c>
      <c r="O13" s="38">
        <v>0</v>
      </c>
      <c r="P13" s="39">
        <v>6</v>
      </c>
      <c r="Q13" s="39">
        <v>0</v>
      </c>
      <c r="R13" s="39">
        <v>8</v>
      </c>
      <c r="S13" s="39">
        <v>0</v>
      </c>
      <c r="T13" s="39">
        <v>14</v>
      </c>
      <c r="U13" s="39">
        <v>0</v>
      </c>
      <c r="V13" s="39">
        <v>0</v>
      </c>
      <c r="W13" s="39">
        <v>14</v>
      </c>
      <c r="X13" s="40">
        <f t="shared" si="2"/>
        <v>14</v>
      </c>
      <c r="Y13" s="36">
        <f t="shared" si="3"/>
        <v>9</v>
      </c>
      <c r="Z13" s="11" t="str">
        <f t="shared" si="4"/>
        <v>60.87%</v>
      </c>
    </row>
    <row r="14" spans="1:26" ht="15.75">
      <c r="A14" s="7" t="s">
        <v>42</v>
      </c>
      <c r="B14" s="8">
        <v>5</v>
      </c>
      <c r="C14" s="6">
        <v>0</v>
      </c>
      <c r="D14" s="6">
        <v>16</v>
      </c>
      <c r="E14" s="6">
        <v>0</v>
      </c>
      <c r="F14" s="9">
        <f t="shared" si="0"/>
        <v>21</v>
      </c>
      <c r="G14" s="13">
        <v>77</v>
      </c>
      <c r="H14" s="14">
        <v>0</v>
      </c>
      <c r="I14" s="37">
        <v>309</v>
      </c>
      <c r="J14" s="37">
        <v>0</v>
      </c>
      <c r="K14" s="35">
        <f t="shared" si="1"/>
        <v>386</v>
      </c>
      <c r="L14" s="36">
        <v>5</v>
      </c>
      <c r="M14" s="37">
        <v>0</v>
      </c>
      <c r="N14" s="37">
        <v>16</v>
      </c>
      <c r="O14" s="38">
        <v>0</v>
      </c>
      <c r="P14" s="39">
        <v>4</v>
      </c>
      <c r="Q14" s="39">
        <v>0</v>
      </c>
      <c r="R14" s="39">
        <v>17</v>
      </c>
      <c r="S14" s="39">
        <v>0</v>
      </c>
      <c r="T14" s="39">
        <v>21</v>
      </c>
      <c r="U14" s="39">
        <v>0</v>
      </c>
      <c r="V14" s="39">
        <v>0</v>
      </c>
      <c r="W14" s="39">
        <v>21</v>
      </c>
      <c r="X14" s="40">
        <f t="shared" si="2"/>
        <v>21</v>
      </c>
      <c r="Y14" s="36">
        <f t="shared" si="3"/>
        <v>0</v>
      </c>
      <c r="Z14" s="11" t="str">
        <f t="shared" si="4"/>
        <v>100%</v>
      </c>
    </row>
    <row r="15" spans="1:26" ht="28.55">
      <c r="A15" s="7" t="s">
        <v>26</v>
      </c>
      <c r="B15" s="8">
        <v>3</v>
      </c>
      <c r="C15" s="6">
        <v>0</v>
      </c>
      <c r="D15" s="6">
        <v>12</v>
      </c>
      <c r="E15" s="6">
        <v>0</v>
      </c>
      <c r="F15" s="9">
        <f t="shared" si="0"/>
        <v>15</v>
      </c>
      <c r="G15" s="13">
        <v>11</v>
      </c>
      <c r="H15" s="14">
        <v>0</v>
      </c>
      <c r="I15" s="37">
        <v>44</v>
      </c>
      <c r="J15" s="37">
        <v>0</v>
      </c>
      <c r="K15" s="35">
        <f t="shared" si="1"/>
        <v>55</v>
      </c>
      <c r="L15" s="36">
        <v>2</v>
      </c>
      <c r="M15" s="37">
        <v>0</v>
      </c>
      <c r="N15" s="37">
        <v>13</v>
      </c>
      <c r="O15" s="38">
        <v>0</v>
      </c>
      <c r="P15" s="39">
        <v>2</v>
      </c>
      <c r="Q15" s="39">
        <v>0</v>
      </c>
      <c r="R15" s="39">
        <v>13</v>
      </c>
      <c r="S15" s="39">
        <v>0</v>
      </c>
      <c r="T15" s="39">
        <v>15</v>
      </c>
      <c r="U15" s="39">
        <v>0</v>
      </c>
      <c r="V15" s="39">
        <v>0</v>
      </c>
      <c r="W15" s="39">
        <v>15</v>
      </c>
      <c r="X15" s="40">
        <f t="shared" si="2"/>
        <v>15</v>
      </c>
      <c r="Y15" s="36">
        <f t="shared" si="3"/>
        <v>0</v>
      </c>
      <c r="Z15" s="11" t="str">
        <f t="shared" si="4"/>
        <v>100%</v>
      </c>
    </row>
    <row r="16" spans="1:26" ht="28.55">
      <c r="A16" s="7" t="s">
        <v>25</v>
      </c>
      <c r="B16" s="8">
        <v>3</v>
      </c>
      <c r="C16" s="6">
        <v>0</v>
      </c>
      <c r="D16" s="6">
        <v>17</v>
      </c>
      <c r="E16" s="6">
        <v>0</v>
      </c>
      <c r="F16" s="9">
        <f t="shared" si="0"/>
        <v>20</v>
      </c>
      <c r="G16" s="13">
        <v>8</v>
      </c>
      <c r="H16" s="14">
        <v>0</v>
      </c>
      <c r="I16" s="37">
        <v>140</v>
      </c>
      <c r="J16" s="37">
        <v>0</v>
      </c>
      <c r="K16" s="35">
        <f t="shared" si="1"/>
        <v>148</v>
      </c>
      <c r="L16" s="36">
        <v>3</v>
      </c>
      <c r="M16" s="37">
        <v>0</v>
      </c>
      <c r="N16" s="37">
        <v>18</v>
      </c>
      <c r="O16" s="38">
        <v>0</v>
      </c>
      <c r="P16" s="39">
        <v>0</v>
      </c>
      <c r="Q16" s="39">
        <v>0</v>
      </c>
      <c r="R16" s="39">
        <v>20</v>
      </c>
      <c r="S16" s="39">
        <v>0</v>
      </c>
      <c r="T16" s="39">
        <v>20</v>
      </c>
      <c r="U16" s="39">
        <v>0</v>
      </c>
      <c r="V16" s="39">
        <v>2</v>
      </c>
      <c r="W16" s="39">
        <v>18</v>
      </c>
      <c r="X16" s="40">
        <f t="shared" si="2"/>
        <v>20</v>
      </c>
      <c r="Y16" s="36">
        <f t="shared" si="3"/>
        <v>0</v>
      </c>
      <c r="Z16" s="11" t="str">
        <f t="shared" si="4"/>
        <v>100%</v>
      </c>
    </row>
    <row r="17" spans="1:26" ht="15.75">
      <c r="A17" s="7" t="s">
        <v>46</v>
      </c>
      <c r="B17" s="8">
        <v>2</v>
      </c>
      <c r="C17" s="6">
        <v>0</v>
      </c>
      <c r="D17" s="6">
        <v>8</v>
      </c>
      <c r="E17" s="6">
        <v>0</v>
      </c>
      <c r="F17" s="9">
        <f t="shared" si="0"/>
        <v>10</v>
      </c>
      <c r="G17" s="13">
        <v>9</v>
      </c>
      <c r="H17" s="14">
        <v>0</v>
      </c>
      <c r="I17" s="37">
        <v>27</v>
      </c>
      <c r="J17" s="37">
        <v>0</v>
      </c>
      <c r="K17" s="35">
        <f t="shared" si="1"/>
        <v>36</v>
      </c>
      <c r="L17" s="36">
        <v>2</v>
      </c>
      <c r="M17" s="37">
        <v>0</v>
      </c>
      <c r="N17" s="37">
        <v>8</v>
      </c>
      <c r="O17" s="38">
        <v>0</v>
      </c>
      <c r="P17" s="39">
        <v>2</v>
      </c>
      <c r="Q17" s="39">
        <v>0</v>
      </c>
      <c r="R17" s="39">
        <v>8</v>
      </c>
      <c r="S17" s="39">
        <v>0</v>
      </c>
      <c r="T17" s="39">
        <v>10</v>
      </c>
      <c r="U17" s="39">
        <v>0</v>
      </c>
      <c r="V17" s="39">
        <v>0</v>
      </c>
      <c r="W17" s="39">
        <v>10</v>
      </c>
      <c r="X17" s="40">
        <f t="shared" si="2"/>
        <v>10</v>
      </c>
      <c r="Y17" s="36">
        <f t="shared" si="3"/>
        <v>0</v>
      </c>
      <c r="Z17" s="11" t="str">
        <f t="shared" si="4"/>
        <v>100%</v>
      </c>
    </row>
    <row r="18" spans="1:26" ht="15.75">
      <c r="A18" s="7" t="s">
        <v>73</v>
      </c>
      <c r="B18" s="8">
        <v>0</v>
      </c>
      <c r="C18" s="6">
        <v>0</v>
      </c>
      <c r="D18" s="6">
        <v>18</v>
      </c>
      <c r="E18" s="6">
        <v>0</v>
      </c>
      <c r="F18" s="9">
        <f t="shared" si="0"/>
        <v>18</v>
      </c>
      <c r="G18" s="41">
        <v>0</v>
      </c>
      <c r="H18" s="42">
        <v>0</v>
      </c>
      <c r="I18" s="37">
        <v>101</v>
      </c>
      <c r="J18" s="37">
        <v>0</v>
      </c>
      <c r="K18" s="35">
        <f t="shared" si="1"/>
        <v>101</v>
      </c>
      <c r="L18" s="36">
        <v>0</v>
      </c>
      <c r="M18" s="37">
        <v>0</v>
      </c>
      <c r="N18" s="37">
        <v>18</v>
      </c>
      <c r="O18" s="38">
        <v>0</v>
      </c>
      <c r="P18" s="39">
        <v>0</v>
      </c>
      <c r="Q18" s="39">
        <v>0</v>
      </c>
      <c r="R18" s="39">
        <v>18</v>
      </c>
      <c r="S18" s="39">
        <v>0</v>
      </c>
      <c r="T18" s="39">
        <v>18</v>
      </c>
      <c r="U18" s="39">
        <v>0</v>
      </c>
      <c r="V18" s="39">
        <v>1</v>
      </c>
      <c r="W18" s="39">
        <v>17</v>
      </c>
      <c r="X18" s="40">
        <f t="shared" si="2"/>
        <v>18</v>
      </c>
      <c r="Y18" s="36">
        <f t="shared" si="3"/>
        <v>0</v>
      </c>
      <c r="Z18" s="11" t="str">
        <f t="shared" si="4"/>
        <v>100%</v>
      </c>
    </row>
    <row r="19" spans="1:26" ht="15.75">
      <c r="A19" s="7" t="s">
        <v>31</v>
      </c>
      <c r="B19" s="8">
        <v>5</v>
      </c>
      <c r="C19" s="6">
        <v>0</v>
      </c>
      <c r="D19" s="6">
        <v>12</v>
      </c>
      <c r="E19" s="6">
        <v>0</v>
      </c>
      <c r="F19" s="9">
        <f t="shared" si="0"/>
        <v>17</v>
      </c>
      <c r="G19" s="13">
        <v>29</v>
      </c>
      <c r="H19" s="14">
        <v>0</v>
      </c>
      <c r="I19" s="37">
        <v>42</v>
      </c>
      <c r="J19" s="37">
        <v>0</v>
      </c>
      <c r="K19" s="35">
        <f t="shared" si="1"/>
        <v>71</v>
      </c>
      <c r="L19" s="36">
        <v>5</v>
      </c>
      <c r="M19" s="37">
        <v>0</v>
      </c>
      <c r="N19" s="37">
        <v>14</v>
      </c>
      <c r="O19" s="38">
        <v>0</v>
      </c>
      <c r="P19" s="39">
        <v>2</v>
      </c>
      <c r="Q19" s="39">
        <v>0</v>
      </c>
      <c r="R19" s="39">
        <v>14</v>
      </c>
      <c r="S19" s="39">
        <v>0</v>
      </c>
      <c r="T19" s="39">
        <v>16</v>
      </c>
      <c r="U19" s="39">
        <v>0</v>
      </c>
      <c r="V19" s="39">
        <v>0</v>
      </c>
      <c r="W19" s="39">
        <v>16</v>
      </c>
      <c r="X19" s="40">
        <f t="shared" si="2"/>
        <v>16</v>
      </c>
      <c r="Y19" s="36">
        <f t="shared" si="3"/>
        <v>1</v>
      </c>
      <c r="Z19" s="11" t="str">
        <f t="shared" si="4"/>
        <v>94.12%</v>
      </c>
    </row>
    <row r="20" spans="1:26" ht="28.55">
      <c r="A20" s="7" t="s">
        <v>30</v>
      </c>
      <c r="B20" s="8">
        <v>0</v>
      </c>
      <c r="C20" s="6">
        <v>0</v>
      </c>
      <c r="D20" s="6">
        <v>10</v>
      </c>
      <c r="E20" s="6">
        <v>0</v>
      </c>
      <c r="F20" s="9">
        <f t="shared" si="0"/>
        <v>10</v>
      </c>
      <c r="G20" s="41">
        <v>0</v>
      </c>
      <c r="H20" s="42">
        <v>0</v>
      </c>
      <c r="I20" s="37">
        <v>46</v>
      </c>
      <c r="J20" s="37">
        <v>0</v>
      </c>
      <c r="K20" s="35">
        <f t="shared" si="1"/>
        <v>46</v>
      </c>
      <c r="L20" s="36">
        <v>0</v>
      </c>
      <c r="M20" s="37">
        <v>0</v>
      </c>
      <c r="N20" s="37">
        <v>10</v>
      </c>
      <c r="O20" s="38">
        <v>0</v>
      </c>
      <c r="P20" s="39">
        <v>0</v>
      </c>
      <c r="Q20" s="39">
        <v>0</v>
      </c>
      <c r="R20" s="39">
        <v>10</v>
      </c>
      <c r="S20" s="39">
        <v>0</v>
      </c>
      <c r="T20" s="39">
        <v>10</v>
      </c>
      <c r="U20" s="39">
        <v>0</v>
      </c>
      <c r="V20" s="39">
        <v>0</v>
      </c>
      <c r="W20" s="39">
        <v>10</v>
      </c>
      <c r="X20" s="40">
        <f t="shared" si="2"/>
        <v>10</v>
      </c>
      <c r="Y20" s="36">
        <f t="shared" si="3"/>
        <v>0</v>
      </c>
      <c r="Z20" s="11" t="str">
        <f t="shared" si="4"/>
        <v>100%</v>
      </c>
    </row>
    <row r="21" spans="1:26" ht="15.75">
      <c r="A21" s="7" t="s">
        <v>34</v>
      </c>
      <c r="B21" s="8">
        <v>0</v>
      </c>
      <c r="C21" s="6">
        <v>0</v>
      </c>
      <c r="D21" s="6">
        <v>11</v>
      </c>
      <c r="E21" s="6">
        <v>0</v>
      </c>
      <c r="F21" s="9">
        <f t="shared" si="0"/>
        <v>11</v>
      </c>
      <c r="G21" s="41">
        <v>0</v>
      </c>
      <c r="H21" s="42">
        <v>0</v>
      </c>
      <c r="I21" s="37">
        <v>31</v>
      </c>
      <c r="J21" s="37">
        <v>0</v>
      </c>
      <c r="K21" s="35">
        <f t="shared" si="1"/>
        <v>31</v>
      </c>
      <c r="L21" s="36">
        <v>0</v>
      </c>
      <c r="M21" s="37">
        <v>0</v>
      </c>
      <c r="N21" s="37">
        <v>11</v>
      </c>
      <c r="O21" s="38">
        <v>0</v>
      </c>
      <c r="P21" s="39">
        <v>0</v>
      </c>
      <c r="Q21" s="39">
        <v>0</v>
      </c>
      <c r="R21" s="39">
        <v>11</v>
      </c>
      <c r="S21" s="39">
        <v>0</v>
      </c>
      <c r="T21" s="39">
        <v>11</v>
      </c>
      <c r="U21" s="39">
        <v>0</v>
      </c>
      <c r="V21" s="39">
        <v>0</v>
      </c>
      <c r="W21" s="39">
        <v>11</v>
      </c>
      <c r="X21" s="40">
        <f t="shared" si="2"/>
        <v>11</v>
      </c>
      <c r="Y21" s="36">
        <f t="shared" si="3"/>
        <v>0</v>
      </c>
      <c r="Z21" s="11" t="str">
        <f t="shared" si="4"/>
        <v>100%</v>
      </c>
    </row>
    <row r="22" spans="1:26" ht="28.55">
      <c r="A22" s="7" t="s">
        <v>59</v>
      </c>
      <c r="B22" s="8">
        <v>0</v>
      </c>
      <c r="C22" s="6">
        <v>0</v>
      </c>
      <c r="D22" s="6">
        <v>6</v>
      </c>
      <c r="E22" s="6">
        <v>0</v>
      </c>
      <c r="F22" s="9">
        <f t="shared" si="0"/>
        <v>6</v>
      </c>
      <c r="G22" s="41">
        <v>0</v>
      </c>
      <c r="H22" s="42">
        <v>0</v>
      </c>
      <c r="I22" s="37">
        <v>23</v>
      </c>
      <c r="J22" s="37">
        <v>0</v>
      </c>
      <c r="K22" s="35">
        <f t="shared" si="1"/>
        <v>23</v>
      </c>
      <c r="L22" s="36">
        <v>0</v>
      </c>
      <c r="M22" s="37">
        <v>0</v>
      </c>
      <c r="N22" s="37">
        <v>6</v>
      </c>
      <c r="O22" s="38">
        <v>0</v>
      </c>
      <c r="P22" s="39">
        <v>0</v>
      </c>
      <c r="Q22" s="39">
        <v>0</v>
      </c>
      <c r="R22" s="39">
        <v>6</v>
      </c>
      <c r="S22" s="39">
        <v>0</v>
      </c>
      <c r="T22" s="39">
        <v>6</v>
      </c>
      <c r="U22" s="39">
        <v>0</v>
      </c>
      <c r="V22" s="39">
        <v>0</v>
      </c>
      <c r="W22" s="39">
        <v>6</v>
      </c>
      <c r="X22" s="40">
        <f t="shared" si="2"/>
        <v>6</v>
      </c>
      <c r="Y22" s="36">
        <f t="shared" si="3"/>
        <v>0</v>
      </c>
      <c r="Z22" s="11" t="str">
        <f t="shared" si="4"/>
        <v>100%</v>
      </c>
    </row>
    <row r="23" spans="1:26" ht="15.75">
      <c r="A23" s="7" t="s">
        <v>6</v>
      </c>
      <c r="B23" s="8">
        <v>40</v>
      </c>
      <c r="C23" s="6">
        <v>0</v>
      </c>
      <c r="D23" s="6">
        <v>30</v>
      </c>
      <c r="E23" s="6">
        <v>1</v>
      </c>
      <c r="F23" s="9">
        <f t="shared" si="0"/>
        <v>71</v>
      </c>
      <c r="G23" s="41">
        <v>194</v>
      </c>
      <c r="H23" s="42">
        <v>0</v>
      </c>
      <c r="I23" s="37">
        <v>345</v>
      </c>
      <c r="J23" s="37">
        <v>0</v>
      </c>
      <c r="K23" s="35">
        <f t="shared" si="1"/>
        <v>539</v>
      </c>
      <c r="L23" s="36">
        <v>40</v>
      </c>
      <c r="M23" s="37">
        <v>0</v>
      </c>
      <c r="N23" s="37">
        <v>35</v>
      </c>
      <c r="O23" s="38">
        <v>0</v>
      </c>
      <c r="P23" s="39">
        <v>27</v>
      </c>
      <c r="Q23" s="39">
        <v>0</v>
      </c>
      <c r="R23" s="39">
        <v>44</v>
      </c>
      <c r="S23" s="39">
        <v>0</v>
      </c>
      <c r="T23" s="39">
        <v>71</v>
      </c>
      <c r="U23" s="39">
        <v>0</v>
      </c>
      <c r="V23" s="39">
        <v>0</v>
      </c>
      <c r="W23" s="39">
        <v>71</v>
      </c>
      <c r="X23" s="40">
        <f t="shared" si="2"/>
        <v>71</v>
      </c>
      <c r="Y23" s="36">
        <f t="shared" si="3"/>
        <v>0</v>
      </c>
      <c r="Z23" s="11" t="str">
        <f t="shared" si="4"/>
        <v>100%</v>
      </c>
    </row>
    <row r="24" spans="1:26" ht="15.75">
      <c r="A24" s="7" t="s">
        <v>23</v>
      </c>
      <c r="B24" s="8">
        <v>9</v>
      </c>
      <c r="C24" s="6">
        <v>1</v>
      </c>
      <c r="D24" s="6">
        <v>13</v>
      </c>
      <c r="E24" s="6">
        <v>1</v>
      </c>
      <c r="F24" s="9">
        <f t="shared" si="0"/>
        <v>24</v>
      </c>
      <c r="G24" s="41">
        <v>35</v>
      </c>
      <c r="H24" s="42">
        <v>0</v>
      </c>
      <c r="I24" s="37">
        <v>69</v>
      </c>
      <c r="J24" s="37">
        <v>1</v>
      </c>
      <c r="K24" s="35">
        <f t="shared" si="1"/>
        <v>105</v>
      </c>
      <c r="L24" s="36">
        <v>10</v>
      </c>
      <c r="M24" s="37">
        <v>0</v>
      </c>
      <c r="N24" s="37">
        <v>14</v>
      </c>
      <c r="O24" s="38">
        <v>1</v>
      </c>
      <c r="P24" s="39">
        <v>8</v>
      </c>
      <c r="Q24" s="39">
        <v>0</v>
      </c>
      <c r="R24" s="39">
        <v>10</v>
      </c>
      <c r="S24" s="39">
        <v>0</v>
      </c>
      <c r="T24" s="39">
        <v>18</v>
      </c>
      <c r="U24" s="39">
        <v>0</v>
      </c>
      <c r="V24" s="39">
        <v>0</v>
      </c>
      <c r="W24" s="39">
        <v>18</v>
      </c>
      <c r="X24" s="40">
        <f t="shared" si="2"/>
        <v>18</v>
      </c>
      <c r="Y24" s="36">
        <f t="shared" si="3"/>
        <v>6</v>
      </c>
      <c r="Z24" s="11" t="str">
        <f t="shared" si="4"/>
        <v>75%</v>
      </c>
    </row>
    <row r="25" spans="1:26" ht="28.55">
      <c r="A25" s="7" t="s">
        <v>24</v>
      </c>
      <c r="B25" s="8">
        <v>2</v>
      </c>
      <c r="C25" s="6">
        <v>0</v>
      </c>
      <c r="D25" s="6">
        <v>2</v>
      </c>
      <c r="E25" s="6">
        <v>0</v>
      </c>
      <c r="F25" s="9">
        <f t="shared" si="0"/>
        <v>4</v>
      </c>
      <c r="G25" s="41">
        <v>5</v>
      </c>
      <c r="H25" s="42">
        <v>0</v>
      </c>
      <c r="I25" s="37">
        <v>3</v>
      </c>
      <c r="J25" s="37">
        <v>0</v>
      </c>
      <c r="K25" s="35">
        <f t="shared" si="1"/>
        <v>8</v>
      </c>
      <c r="L25" s="36">
        <v>2</v>
      </c>
      <c r="M25" s="37">
        <v>0</v>
      </c>
      <c r="N25" s="37">
        <v>2</v>
      </c>
      <c r="O25" s="38">
        <v>0</v>
      </c>
      <c r="P25" s="39">
        <v>2</v>
      </c>
      <c r="Q25" s="39">
        <v>0</v>
      </c>
      <c r="R25" s="39">
        <v>2</v>
      </c>
      <c r="S25" s="39">
        <v>0</v>
      </c>
      <c r="T25" s="39">
        <v>4</v>
      </c>
      <c r="U25" s="39">
        <v>0</v>
      </c>
      <c r="V25" s="39">
        <v>0</v>
      </c>
      <c r="W25" s="39">
        <v>4</v>
      </c>
      <c r="X25" s="40">
        <f t="shared" si="2"/>
        <v>4</v>
      </c>
      <c r="Y25" s="36">
        <f t="shared" si="3"/>
        <v>0</v>
      </c>
      <c r="Z25" s="11" t="str">
        <f t="shared" si="4"/>
        <v>100%</v>
      </c>
    </row>
    <row r="26" spans="1:26" ht="15.75">
      <c r="A26" s="7" t="s">
        <v>21</v>
      </c>
      <c r="B26" s="8">
        <v>8</v>
      </c>
      <c r="C26" s="6">
        <v>0</v>
      </c>
      <c r="D26" s="6">
        <v>7</v>
      </c>
      <c r="E26" s="6">
        <v>0</v>
      </c>
      <c r="F26" s="9">
        <f t="shared" si="0"/>
        <v>15</v>
      </c>
      <c r="G26" s="41">
        <v>35</v>
      </c>
      <c r="H26" s="42">
        <v>0</v>
      </c>
      <c r="I26" s="37">
        <v>29</v>
      </c>
      <c r="J26" s="37">
        <v>0</v>
      </c>
      <c r="K26" s="35">
        <f t="shared" si="1"/>
        <v>64</v>
      </c>
      <c r="L26" s="36">
        <v>8</v>
      </c>
      <c r="M26" s="37">
        <v>0</v>
      </c>
      <c r="N26" s="37">
        <v>7</v>
      </c>
      <c r="O26" s="38">
        <v>0</v>
      </c>
      <c r="P26" s="39">
        <v>6</v>
      </c>
      <c r="Q26" s="39">
        <v>0</v>
      </c>
      <c r="R26" s="39">
        <v>9</v>
      </c>
      <c r="S26" s="39">
        <v>0</v>
      </c>
      <c r="T26" s="39">
        <v>15</v>
      </c>
      <c r="U26" s="39">
        <v>0</v>
      </c>
      <c r="V26" s="39">
        <v>0</v>
      </c>
      <c r="W26" s="39">
        <v>15</v>
      </c>
      <c r="X26" s="40">
        <f t="shared" si="2"/>
        <v>15</v>
      </c>
      <c r="Y26" s="36">
        <f t="shared" si="3"/>
        <v>0</v>
      </c>
      <c r="Z26" s="11" t="str">
        <f t="shared" si="4"/>
        <v>100%</v>
      </c>
    </row>
    <row r="27" spans="1:26" ht="15.75">
      <c r="A27" s="7" t="s">
        <v>53</v>
      </c>
      <c r="B27" s="8">
        <v>3</v>
      </c>
      <c r="C27" s="6">
        <v>0</v>
      </c>
      <c r="D27" s="6">
        <v>3</v>
      </c>
      <c r="E27" s="6">
        <v>0</v>
      </c>
      <c r="F27" s="9">
        <f t="shared" si="0"/>
        <v>6</v>
      </c>
      <c r="G27" s="41">
        <v>3</v>
      </c>
      <c r="H27" s="42">
        <v>0</v>
      </c>
      <c r="I27" s="37">
        <v>31</v>
      </c>
      <c r="J27" s="37">
        <v>0</v>
      </c>
      <c r="K27" s="35">
        <f t="shared" si="1"/>
        <v>34</v>
      </c>
      <c r="L27" s="36">
        <v>3</v>
      </c>
      <c r="M27" s="37">
        <v>0</v>
      </c>
      <c r="N27" s="37">
        <v>4</v>
      </c>
      <c r="O27" s="38">
        <v>0</v>
      </c>
      <c r="P27" s="39">
        <v>1</v>
      </c>
      <c r="Q27" s="39">
        <v>0</v>
      </c>
      <c r="R27" s="39">
        <v>5</v>
      </c>
      <c r="S27" s="39">
        <v>0</v>
      </c>
      <c r="T27" s="39">
        <v>6</v>
      </c>
      <c r="U27" s="39">
        <v>0</v>
      </c>
      <c r="V27" s="39">
        <v>0</v>
      </c>
      <c r="W27" s="39">
        <v>6</v>
      </c>
      <c r="X27" s="40">
        <f t="shared" si="2"/>
        <v>6</v>
      </c>
      <c r="Y27" s="36">
        <f t="shared" si="3"/>
        <v>0</v>
      </c>
      <c r="Z27" s="11" t="str">
        <f t="shared" si="4"/>
        <v>100%</v>
      </c>
    </row>
    <row r="28" spans="1:26" ht="28.55">
      <c r="A28" s="7" t="s">
        <v>54</v>
      </c>
      <c r="B28" s="8">
        <v>4</v>
      </c>
      <c r="C28" s="6">
        <v>0</v>
      </c>
      <c r="D28" s="6">
        <v>9</v>
      </c>
      <c r="E28" s="6">
        <v>1</v>
      </c>
      <c r="F28" s="9">
        <f t="shared" si="0"/>
        <v>14</v>
      </c>
      <c r="G28" s="41">
        <v>2</v>
      </c>
      <c r="H28" s="42">
        <v>0</v>
      </c>
      <c r="I28" s="37">
        <v>17</v>
      </c>
      <c r="J28" s="37">
        <v>1</v>
      </c>
      <c r="K28" s="35">
        <f t="shared" si="1"/>
        <v>20</v>
      </c>
      <c r="L28" s="36">
        <v>1</v>
      </c>
      <c r="M28" s="37">
        <v>0</v>
      </c>
      <c r="N28" s="37">
        <v>13</v>
      </c>
      <c r="O28" s="38">
        <v>0</v>
      </c>
      <c r="P28" s="39">
        <v>1</v>
      </c>
      <c r="Q28" s="39">
        <v>0</v>
      </c>
      <c r="R28" s="39">
        <v>5</v>
      </c>
      <c r="S28" s="39">
        <v>0</v>
      </c>
      <c r="T28" s="39">
        <v>6</v>
      </c>
      <c r="U28" s="39">
        <v>0</v>
      </c>
      <c r="V28" s="39">
        <v>0</v>
      </c>
      <c r="W28" s="39">
        <v>5</v>
      </c>
      <c r="X28" s="40">
        <f t="shared" si="2"/>
        <v>5</v>
      </c>
      <c r="Y28" s="36">
        <f t="shared" si="3"/>
        <v>8</v>
      </c>
      <c r="Z28" s="11" t="str">
        <f t="shared" si="4"/>
        <v>42.86%</v>
      </c>
    </row>
    <row r="29" spans="1:26" ht="15.75">
      <c r="A29" s="7" t="s">
        <v>35</v>
      </c>
      <c r="B29" s="8">
        <v>8</v>
      </c>
      <c r="C29" s="6">
        <v>0</v>
      </c>
      <c r="D29" s="6">
        <v>11</v>
      </c>
      <c r="E29" s="6">
        <v>1</v>
      </c>
      <c r="F29" s="9">
        <f t="shared" si="0"/>
        <v>20</v>
      </c>
      <c r="G29" s="41">
        <v>42</v>
      </c>
      <c r="H29" s="42">
        <v>0</v>
      </c>
      <c r="I29" s="37">
        <v>144</v>
      </c>
      <c r="J29" s="37">
        <v>1</v>
      </c>
      <c r="K29" s="35">
        <f t="shared" si="1"/>
        <v>187</v>
      </c>
      <c r="L29" s="36">
        <v>8</v>
      </c>
      <c r="M29" s="37">
        <v>0</v>
      </c>
      <c r="N29" s="37">
        <v>15</v>
      </c>
      <c r="O29" s="38">
        <v>0</v>
      </c>
      <c r="P29" s="39">
        <v>4</v>
      </c>
      <c r="Q29" s="39">
        <v>0</v>
      </c>
      <c r="R29" s="39">
        <v>16</v>
      </c>
      <c r="S29" s="39">
        <v>0</v>
      </c>
      <c r="T29" s="39">
        <v>20</v>
      </c>
      <c r="U29" s="39">
        <v>0</v>
      </c>
      <c r="V29" s="39">
        <v>0</v>
      </c>
      <c r="W29" s="39">
        <v>20</v>
      </c>
      <c r="X29" s="40">
        <f t="shared" si="2"/>
        <v>20</v>
      </c>
      <c r="Y29" s="36">
        <f t="shared" si="3"/>
        <v>0</v>
      </c>
      <c r="Z29" s="11" t="str">
        <f t="shared" si="4"/>
        <v>100%</v>
      </c>
    </row>
    <row r="30" spans="1:26" ht="15.75">
      <c r="A30" s="7" t="s">
        <v>43</v>
      </c>
      <c r="B30" s="8">
        <v>40</v>
      </c>
      <c r="C30" s="6">
        <v>0</v>
      </c>
      <c r="D30" s="6">
        <v>20</v>
      </c>
      <c r="E30" s="6">
        <v>0</v>
      </c>
      <c r="F30" s="9">
        <f t="shared" si="0"/>
        <v>60</v>
      </c>
      <c r="G30" s="41">
        <v>141</v>
      </c>
      <c r="H30" s="42">
        <v>0</v>
      </c>
      <c r="I30" s="37">
        <v>352</v>
      </c>
      <c r="J30" s="37">
        <v>0</v>
      </c>
      <c r="K30" s="35">
        <f t="shared" si="1"/>
        <v>493</v>
      </c>
      <c r="L30" s="36">
        <v>40</v>
      </c>
      <c r="M30" s="37">
        <v>0</v>
      </c>
      <c r="N30" s="37">
        <v>23</v>
      </c>
      <c r="O30" s="38">
        <v>0</v>
      </c>
      <c r="P30" s="39">
        <v>28</v>
      </c>
      <c r="Q30" s="39">
        <v>0</v>
      </c>
      <c r="R30" s="39">
        <v>32</v>
      </c>
      <c r="S30" s="39">
        <v>0</v>
      </c>
      <c r="T30" s="39">
        <v>60</v>
      </c>
      <c r="U30" s="39">
        <v>0</v>
      </c>
      <c r="V30" s="39">
        <v>0</v>
      </c>
      <c r="W30" s="39">
        <v>60</v>
      </c>
      <c r="X30" s="40">
        <f t="shared" si="2"/>
        <v>60</v>
      </c>
      <c r="Y30" s="36">
        <f t="shared" si="3"/>
        <v>0</v>
      </c>
      <c r="Z30" s="11" t="str">
        <f t="shared" si="4"/>
        <v>100%</v>
      </c>
    </row>
    <row r="31" spans="1:26" ht="15.75">
      <c r="A31" s="7" t="s">
        <v>50</v>
      </c>
      <c r="B31" s="8">
        <v>55</v>
      </c>
      <c r="C31" s="6">
        <v>0</v>
      </c>
      <c r="D31" s="6">
        <v>28</v>
      </c>
      <c r="E31" s="6">
        <v>0</v>
      </c>
      <c r="F31" s="9">
        <f t="shared" si="0"/>
        <v>83</v>
      </c>
      <c r="G31" s="41">
        <v>145</v>
      </c>
      <c r="H31" s="42">
        <v>0</v>
      </c>
      <c r="I31" s="37">
        <v>358</v>
      </c>
      <c r="J31" s="37">
        <v>0</v>
      </c>
      <c r="K31" s="35">
        <f t="shared" si="1"/>
        <v>503</v>
      </c>
      <c r="L31" s="36">
        <v>55</v>
      </c>
      <c r="M31" s="37">
        <v>0</v>
      </c>
      <c r="N31" s="37">
        <v>30</v>
      </c>
      <c r="O31" s="38">
        <v>0</v>
      </c>
      <c r="P31" s="39">
        <v>44</v>
      </c>
      <c r="Q31" s="39">
        <v>0</v>
      </c>
      <c r="R31" s="39">
        <v>34</v>
      </c>
      <c r="S31" s="39">
        <v>0</v>
      </c>
      <c r="T31" s="39">
        <v>78</v>
      </c>
      <c r="U31" s="39">
        <v>0</v>
      </c>
      <c r="V31" s="39">
        <v>0</v>
      </c>
      <c r="W31" s="39">
        <v>78</v>
      </c>
      <c r="X31" s="40">
        <f t="shared" si="2"/>
        <v>78</v>
      </c>
      <c r="Y31" s="36">
        <f t="shared" si="3"/>
        <v>5</v>
      </c>
      <c r="Z31" s="11" t="str">
        <f t="shared" si="4"/>
        <v>93.98%</v>
      </c>
    </row>
    <row r="32" spans="1:26" ht="15.75">
      <c r="A32" s="7" t="s">
        <v>1</v>
      </c>
      <c r="B32" s="8">
        <v>31</v>
      </c>
      <c r="C32" s="6">
        <v>0</v>
      </c>
      <c r="D32" s="6">
        <v>45</v>
      </c>
      <c r="E32" s="6">
        <v>0</v>
      </c>
      <c r="F32" s="9">
        <f t="shared" si="0"/>
        <v>76</v>
      </c>
      <c r="G32" s="41">
        <v>102</v>
      </c>
      <c r="H32" s="42">
        <v>0</v>
      </c>
      <c r="I32" s="37">
        <v>219</v>
      </c>
      <c r="J32" s="37">
        <v>0</v>
      </c>
      <c r="K32" s="35">
        <f t="shared" si="1"/>
        <v>321</v>
      </c>
      <c r="L32" s="36">
        <v>31</v>
      </c>
      <c r="M32" s="37">
        <v>0</v>
      </c>
      <c r="N32" s="37">
        <v>59</v>
      </c>
      <c r="O32" s="38">
        <v>0</v>
      </c>
      <c r="P32" s="39">
        <v>14</v>
      </c>
      <c r="Q32" s="39">
        <v>0</v>
      </c>
      <c r="R32" s="39">
        <v>58</v>
      </c>
      <c r="S32" s="39">
        <v>0</v>
      </c>
      <c r="T32" s="39">
        <v>72</v>
      </c>
      <c r="U32" s="39">
        <v>0</v>
      </c>
      <c r="V32" s="39">
        <v>1</v>
      </c>
      <c r="W32" s="39">
        <v>71</v>
      </c>
      <c r="X32" s="40">
        <f t="shared" si="2"/>
        <v>72</v>
      </c>
      <c r="Y32" s="36">
        <f t="shared" si="3"/>
        <v>4</v>
      </c>
      <c r="Z32" s="11" t="str">
        <f t="shared" si="4"/>
        <v>94.74%</v>
      </c>
    </row>
    <row r="33" spans="1:26" ht="15.75">
      <c r="A33" s="7" t="s">
        <v>55</v>
      </c>
      <c r="B33" s="8">
        <v>20</v>
      </c>
      <c r="C33" s="6">
        <v>0</v>
      </c>
      <c r="D33" s="6">
        <v>21</v>
      </c>
      <c r="E33" s="6">
        <v>0</v>
      </c>
      <c r="F33" s="9">
        <f t="shared" si="0"/>
        <v>41</v>
      </c>
      <c r="G33" s="41">
        <v>78</v>
      </c>
      <c r="H33" s="42">
        <v>0</v>
      </c>
      <c r="I33" s="37">
        <v>145</v>
      </c>
      <c r="J33" s="37">
        <v>0</v>
      </c>
      <c r="K33" s="35">
        <f t="shared" si="1"/>
        <v>223</v>
      </c>
      <c r="L33" s="36">
        <v>20</v>
      </c>
      <c r="M33" s="37">
        <v>0</v>
      </c>
      <c r="N33" s="37">
        <v>21</v>
      </c>
      <c r="O33" s="38">
        <v>0</v>
      </c>
      <c r="P33" s="39">
        <v>18</v>
      </c>
      <c r="Q33" s="39">
        <v>0</v>
      </c>
      <c r="R33" s="39">
        <v>23</v>
      </c>
      <c r="S33" s="39">
        <v>0</v>
      </c>
      <c r="T33" s="39">
        <v>41</v>
      </c>
      <c r="U33" s="39">
        <v>0</v>
      </c>
      <c r="V33" s="39">
        <v>0</v>
      </c>
      <c r="W33" s="39">
        <v>41</v>
      </c>
      <c r="X33" s="40">
        <f t="shared" si="2"/>
        <v>41</v>
      </c>
      <c r="Y33" s="36">
        <f t="shared" si="3"/>
        <v>0</v>
      </c>
      <c r="Z33" s="11" t="str">
        <f t="shared" si="4"/>
        <v>100%</v>
      </c>
    </row>
    <row r="34" spans="1:26" ht="15.75">
      <c r="A34" s="7" t="s">
        <v>47</v>
      </c>
      <c r="B34" s="8">
        <v>33</v>
      </c>
      <c r="C34" s="6">
        <v>0</v>
      </c>
      <c r="D34" s="6">
        <v>37</v>
      </c>
      <c r="E34" s="6">
        <v>0</v>
      </c>
      <c r="F34" s="9">
        <f t="shared" si="0"/>
        <v>70</v>
      </c>
      <c r="G34" s="41">
        <v>183</v>
      </c>
      <c r="H34" s="42">
        <v>0</v>
      </c>
      <c r="I34" s="37">
        <v>625</v>
      </c>
      <c r="J34" s="37">
        <v>0</v>
      </c>
      <c r="K34" s="35">
        <f t="shared" si="1"/>
        <v>808</v>
      </c>
      <c r="L34" s="36">
        <v>33</v>
      </c>
      <c r="M34" s="37">
        <v>0</v>
      </c>
      <c r="N34" s="37">
        <v>41</v>
      </c>
      <c r="O34" s="38">
        <v>0</v>
      </c>
      <c r="P34" s="39">
        <v>20</v>
      </c>
      <c r="Q34" s="39">
        <v>0</v>
      </c>
      <c r="R34" s="39">
        <v>50</v>
      </c>
      <c r="S34" s="39">
        <v>0</v>
      </c>
      <c r="T34" s="39">
        <v>70</v>
      </c>
      <c r="U34" s="39">
        <v>0</v>
      </c>
      <c r="V34" s="39">
        <v>0</v>
      </c>
      <c r="W34" s="39">
        <v>70</v>
      </c>
      <c r="X34" s="40">
        <f t="shared" si="2"/>
        <v>70</v>
      </c>
      <c r="Y34" s="36">
        <f t="shared" si="3"/>
        <v>0</v>
      </c>
      <c r="Z34" s="11" t="str">
        <f t="shared" si="4"/>
        <v>100%</v>
      </c>
    </row>
    <row r="35" spans="1:26" ht="15.75">
      <c r="A35" s="7" t="s">
        <v>5</v>
      </c>
      <c r="B35" s="8">
        <v>25</v>
      </c>
      <c r="C35" s="6">
        <v>0</v>
      </c>
      <c r="D35" s="6">
        <v>30</v>
      </c>
      <c r="E35" s="6">
        <v>0</v>
      </c>
      <c r="F35" s="9">
        <f t="shared" si="0"/>
        <v>55</v>
      </c>
      <c r="G35" s="41">
        <v>133</v>
      </c>
      <c r="H35" s="42">
        <v>0</v>
      </c>
      <c r="I35" s="37">
        <v>384</v>
      </c>
      <c r="J35" s="37">
        <v>0</v>
      </c>
      <c r="K35" s="35">
        <f t="shared" si="1"/>
        <v>517</v>
      </c>
      <c r="L35" s="36">
        <v>25</v>
      </c>
      <c r="M35" s="37">
        <v>0</v>
      </c>
      <c r="N35" s="37">
        <v>30</v>
      </c>
      <c r="O35" s="38">
        <v>0</v>
      </c>
      <c r="P35" s="39">
        <v>24</v>
      </c>
      <c r="Q35" s="39">
        <v>0</v>
      </c>
      <c r="R35" s="39">
        <v>31</v>
      </c>
      <c r="S35" s="39">
        <v>0</v>
      </c>
      <c r="T35" s="39">
        <v>55</v>
      </c>
      <c r="U35" s="39">
        <v>0</v>
      </c>
      <c r="V35" s="39">
        <v>0</v>
      </c>
      <c r="W35" s="39">
        <v>55</v>
      </c>
      <c r="X35" s="40">
        <f t="shared" si="2"/>
        <v>55</v>
      </c>
      <c r="Y35" s="36">
        <f t="shared" si="3"/>
        <v>0</v>
      </c>
      <c r="Z35" s="11" t="str">
        <f t="shared" si="4"/>
        <v>100%</v>
      </c>
    </row>
    <row r="36" spans="1:26" ht="15.75">
      <c r="A36" s="7" t="s">
        <v>20</v>
      </c>
      <c r="B36" s="8">
        <v>25</v>
      </c>
      <c r="C36" s="6">
        <v>0</v>
      </c>
      <c r="D36" s="6">
        <v>25</v>
      </c>
      <c r="E36" s="6">
        <v>0</v>
      </c>
      <c r="F36" s="9">
        <f t="shared" si="0"/>
        <v>50</v>
      </c>
      <c r="G36" s="41">
        <v>135</v>
      </c>
      <c r="H36" s="42">
        <v>0</v>
      </c>
      <c r="I36" s="37">
        <v>236</v>
      </c>
      <c r="J36" s="37">
        <v>0</v>
      </c>
      <c r="K36" s="35">
        <f t="shared" si="1"/>
        <v>371</v>
      </c>
      <c r="L36" s="36">
        <v>25</v>
      </c>
      <c r="M36" s="37">
        <v>0</v>
      </c>
      <c r="N36" s="37">
        <v>25</v>
      </c>
      <c r="O36" s="38">
        <v>0</v>
      </c>
      <c r="P36" s="39">
        <v>18</v>
      </c>
      <c r="Q36" s="39">
        <v>0</v>
      </c>
      <c r="R36" s="39">
        <v>32</v>
      </c>
      <c r="S36" s="39">
        <v>0</v>
      </c>
      <c r="T36" s="39">
        <v>50</v>
      </c>
      <c r="U36" s="39">
        <v>0</v>
      </c>
      <c r="V36" s="39">
        <v>0</v>
      </c>
      <c r="W36" s="39">
        <v>50</v>
      </c>
      <c r="X36" s="40">
        <f t="shared" si="2"/>
        <v>50</v>
      </c>
      <c r="Y36" s="36">
        <f t="shared" si="3"/>
        <v>0</v>
      </c>
      <c r="Z36" s="11" t="str">
        <f t="shared" si="4"/>
        <v>100%</v>
      </c>
    </row>
    <row r="37" spans="1:26" ht="15.75">
      <c r="A37" s="7" t="s">
        <v>18</v>
      </c>
      <c r="B37" s="8">
        <v>6</v>
      </c>
      <c r="C37" s="6">
        <v>0</v>
      </c>
      <c r="D37" s="6">
        <v>9</v>
      </c>
      <c r="E37" s="6">
        <v>0</v>
      </c>
      <c r="F37" s="9">
        <f t="shared" si="0"/>
        <v>15</v>
      </c>
      <c r="G37" s="41">
        <v>55</v>
      </c>
      <c r="H37" s="42">
        <v>0</v>
      </c>
      <c r="I37" s="37">
        <v>139</v>
      </c>
      <c r="J37" s="37">
        <v>0</v>
      </c>
      <c r="K37" s="35">
        <f t="shared" si="1"/>
        <v>194</v>
      </c>
      <c r="L37" s="36">
        <v>6</v>
      </c>
      <c r="M37" s="37">
        <v>0</v>
      </c>
      <c r="N37" s="37">
        <v>10</v>
      </c>
      <c r="O37" s="38">
        <v>0</v>
      </c>
      <c r="P37" s="39">
        <v>2</v>
      </c>
      <c r="Q37" s="39">
        <v>0</v>
      </c>
      <c r="R37" s="39">
        <v>11</v>
      </c>
      <c r="S37" s="39">
        <v>0</v>
      </c>
      <c r="T37" s="39">
        <v>13</v>
      </c>
      <c r="U37" s="39">
        <v>0</v>
      </c>
      <c r="V37" s="39">
        <v>0</v>
      </c>
      <c r="W37" s="39">
        <v>13</v>
      </c>
      <c r="X37" s="40">
        <f t="shared" si="2"/>
        <v>13</v>
      </c>
      <c r="Y37" s="36">
        <f t="shared" si="3"/>
        <v>2</v>
      </c>
      <c r="Z37" s="11" t="str">
        <f t="shared" si="4"/>
        <v>86.67%</v>
      </c>
    </row>
    <row r="38" spans="1:26" ht="15.75">
      <c r="A38" s="7" t="s">
        <v>36</v>
      </c>
      <c r="B38" s="8">
        <v>6</v>
      </c>
      <c r="C38" s="6">
        <v>0</v>
      </c>
      <c r="D38" s="6">
        <v>9</v>
      </c>
      <c r="E38" s="6">
        <v>0</v>
      </c>
      <c r="F38" s="9">
        <f t="shared" si="0"/>
        <v>15</v>
      </c>
      <c r="G38" s="41">
        <v>30</v>
      </c>
      <c r="H38" s="42">
        <v>0</v>
      </c>
      <c r="I38" s="37">
        <v>90</v>
      </c>
      <c r="J38" s="37">
        <v>0</v>
      </c>
      <c r="K38" s="35">
        <f t="shared" si="1"/>
        <v>120</v>
      </c>
      <c r="L38" s="36">
        <v>6</v>
      </c>
      <c r="M38" s="37">
        <v>0</v>
      </c>
      <c r="N38" s="37">
        <v>9</v>
      </c>
      <c r="O38" s="38">
        <v>0</v>
      </c>
      <c r="P38" s="39">
        <v>2</v>
      </c>
      <c r="Q38" s="39">
        <v>0</v>
      </c>
      <c r="R38" s="39">
        <v>13</v>
      </c>
      <c r="S38" s="39">
        <v>0</v>
      </c>
      <c r="T38" s="39">
        <v>15</v>
      </c>
      <c r="U38" s="39">
        <v>0</v>
      </c>
      <c r="V38" s="39">
        <v>1</v>
      </c>
      <c r="W38" s="39">
        <v>14</v>
      </c>
      <c r="X38" s="40">
        <f t="shared" si="2"/>
        <v>15</v>
      </c>
      <c r="Y38" s="36">
        <f t="shared" si="3"/>
        <v>0</v>
      </c>
      <c r="Z38" s="11" t="str">
        <f t="shared" si="4"/>
        <v>100%</v>
      </c>
    </row>
    <row r="39" spans="1:26" ht="15.75">
      <c r="A39" s="7" t="s">
        <v>49</v>
      </c>
      <c r="B39" s="8">
        <v>12</v>
      </c>
      <c r="C39" s="6">
        <v>0</v>
      </c>
      <c r="D39" s="6">
        <v>12</v>
      </c>
      <c r="E39" s="6">
        <v>0</v>
      </c>
      <c r="F39" s="9">
        <f t="shared" si="0"/>
        <v>24</v>
      </c>
      <c r="G39" s="41">
        <v>41</v>
      </c>
      <c r="H39" s="42">
        <v>0</v>
      </c>
      <c r="I39" s="37">
        <v>119</v>
      </c>
      <c r="J39" s="37">
        <v>0</v>
      </c>
      <c r="K39" s="35">
        <f t="shared" si="1"/>
        <v>160</v>
      </c>
      <c r="L39" s="36">
        <v>12</v>
      </c>
      <c r="M39" s="37">
        <v>0</v>
      </c>
      <c r="N39" s="37">
        <v>12</v>
      </c>
      <c r="O39" s="38">
        <v>0</v>
      </c>
      <c r="P39" s="39">
        <v>10</v>
      </c>
      <c r="Q39" s="39">
        <v>0</v>
      </c>
      <c r="R39" s="39">
        <v>11</v>
      </c>
      <c r="S39" s="39">
        <v>0</v>
      </c>
      <c r="T39" s="39">
        <v>21</v>
      </c>
      <c r="U39" s="39">
        <v>0</v>
      </c>
      <c r="V39" s="39">
        <v>0</v>
      </c>
      <c r="W39" s="39">
        <v>21</v>
      </c>
      <c r="X39" s="40">
        <f t="shared" si="2"/>
        <v>21</v>
      </c>
      <c r="Y39" s="36">
        <f t="shared" si="3"/>
        <v>3</v>
      </c>
      <c r="Z39" s="11" t="str">
        <f t="shared" si="4"/>
        <v>87.5%</v>
      </c>
    </row>
    <row r="40" spans="1:26" ht="15.75">
      <c r="A40" s="7" t="s">
        <v>16</v>
      </c>
      <c r="B40" s="8">
        <v>10</v>
      </c>
      <c r="C40" s="6">
        <v>0</v>
      </c>
      <c r="D40" s="6">
        <v>5</v>
      </c>
      <c r="E40" s="6">
        <v>0</v>
      </c>
      <c r="F40" s="9">
        <f t="shared" si="0"/>
        <v>15</v>
      </c>
      <c r="G40" s="41">
        <v>54</v>
      </c>
      <c r="H40" s="42">
        <v>0</v>
      </c>
      <c r="I40" s="37">
        <v>9</v>
      </c>
      <c r="J40" s="37">
        <v>0</v>
      </c>
      <c r="K40" s="35">
        <f t="shared" si="1"/>
        <v>63</v>
      </c>
      <c r="L40" s="36">
        <v>10</v>
      </c>
      <c r="M40" s="37">
        <v>0</v>
      </c>
      <c r="N40" s="37">
        <v>5</v>
      </c>
      <c r="O40" s="38">
        <v>0</v>
      </c>
      <c r="P40" s="39">
        <v>7</v>
      </c>
      <c r="Q40" s="39">
        <v>0</v>
      </c>
      <c r="R40" s="39">
        <v>3</v>
      </c>
      <c r="S40" s="39">
        <v>0</v>
      </c>
      <c r="T40" s="39">
        <v>10</v>
      </c>
      <c r="U40" s="39">
        <v>0</v>
      </c>
      <c r="V40" s="39">
        <v>0</v>
      </c>
      <c r="W40" s="39">
        <v>10</v>
      </c>
      <c r="X40" s="40">
        <f t="shared" si="2"/>
        <v>10</v>
      </c>
      <c r="Y40" s="36">
        <f t="shared" si="3"/>
        <v>5</v>
      </c>
      <c r="Z40" s="11" t="str">
        <f t="shared" si="4"/>
        <v>66.67%</v>
      </c>
    </row>
    <row r="41" spans="1:26" ht="15.75">
      <c r="A41" s="7" t="s">
        <v>81</v>
      </c>
      <c r="B41" s="8">
        <v>6</v>
      </c>
      <c r="C41" s="6">
        <v>0</v>
      </c>
      <c r="D41" s="6">
        <v>13</v>
      </c>
      <c r="E41" s="6">
        <v>5</v>
      </c>
      <c r="F41" s="9">
        <f t="shared" si="0"/>
        <v>24</v>
      </c>
      <c r="G41" s="41">
        <v>11</v>
      </c>
      <c r="H41" s="42">
        <v>0</v>
      </c>
      <c r="I41" s="37">
        <v>43</v>
      </c>
      <c r="J41" s="37">
        <v>2</v>
      </c>
      <c r="K41" s="35">
        <f t="shared" si="1"/>
        <v>56</v>
      </c>
      <c r="L41" s="36">
        <v>6</v>
      </c>
      <c r="M41" s="37">
        <v>0</v>
      </c>
      <c r="N41" s="37">
        <v>17</v>
      </c>
      <c r="O41" s="38">
        <v>1</v>
      </c>
      <c r="P41" s="39">
        <v>6</v>
      </c>
      <c r="Q41" s="39">
        <v>0</v>
      </c>
      <c r="R41" s="39">
        <v>17</v>
      </c>
      <c r="S41" s="39">
        <v>1</v>
      </c>
      <c r="T41" s="39">
        <v>24</v>
      </c>
      <c r="U41" s="39">
        <v>0</v>
      </c>
      <c r="V41" s="39">
        <v>0</v>
      </c>
      <c r="W41" s="39">
        <v>24</v>
      </c>
      <c r="X41" s="40">
        <f t="shared" si="2"/>
        <v>24</v>
      </c>
      <c r="Y41" s="36">
        <f t="shared" si="3"/>
        <v>0</v>
      </c>
      <c r="Z41" s="11" t="str">
        <f t="shared" si="4"/>
        <v>100%</v>
      </c>
    </row>
    <row r="42" spans="1:26" ht="15.75">
      <c r="A42" s="7" t="s">
        <v>40</v>
      </c>
      <c r="B42" s="8">
        <v>13</v>
      </c>
      <c r="C42" s="6">
        <v>0</v>
      </c>
      <c r="D42" s="6">
        <v>15</v>
      </c>
      <c r="E42" s="6">
        <v>2</v>
      </c>
      <c r="F42" s="9">
        <f t="shared" si="0"/>
        <v>30</v>
      </c>
      <c r="G42" s="41">
        <v>31</v>
      </c>
      <c r="H42" s="42">
        <v>0</v>
      </c>
      <c r="I42" s="37">
        <v>47</v>
      </c>
      <c r="J42" s="37">
        <v>2</v>
      </c>
      <c r="K42" s="35">
        <f t="shared" si="1"/>
        <v>80</v>
      </c>
      <c r="L42" s="36">
        <v>13</v>
      </c>
      <c r="M42" s="37">
        <v>0</v>
      </c>
      <c r="N42" s="37">
        <v>15</v>
      </c>
      <c r="O42" s="38">
        <v>2</v>
      </c>
      <c r="P42" s="39">
        <v>11</v>
      </c>
      <c r="Q42" s="39">
        <v>0</v>
      </c>
      <c r="R42" s="39">
        <v>17</v>
      </c>
      <c r="S42" s="39">
        <v>2</v>
      </c>
      <c r="T42" s="39">
        <v>30</v>
      </c>
      <c r="U42" s="39">
        <v>1</v>
      </c>
      <c r="V42" s="39">
        <v>1</v>
      </c>
      <c r="W42" s="39">
        <v>28</v>
      </c>
      <c r="X42" s="40">
        <f t="shared" si="2"/>
        <v>30</v>
      </c>
      <c r="Y42" s="36">
        <f t="shared" si="3"/>
        <v>0</v>
      </c>
      <c r="Z42" s="11" t="str">
        <f t="shared" si="4"/>
        <v>100%</v>
      </c>
    </row>
    <row r="43" spans="1:26" ht="15.75">
      <c r="A43" s="7" t="s">
        <v>38</v>
      </c>
      <c r="B43" s="8">
        <v>8</v>
      </c>
      <c r="C43" s="6">
        <v>0</v>
      </c>
      <c r="D43" s="6">
        <v>18</v>
      </c>
      <c r="E43" s="6">
        <v>6</v>
      </c>
      <c r="F43" s="9">
        <f t="shared" si="0"/>
        <v>32</v>
      </c>
      <c r="G43" s="41">
        <v>6</v>
      </c>
      <c r="H43" s="42">
        <v>0</v>
      </c>
      <c r="I43" s="37">
        <v>34</v>
      </c>
      <c r="J43" s="37">
        <v>4</v>
      </c>
      <c r="K43" s="35">
        <f t="shared" si="1"/>
        <v>44</v>
      </c>
      <c r="L43" s="36">
        <v>6</v>
      </c>
      <c r="M43" s="37">
        <v>0</v>
      </c>
      <c r="N43" s="37">
        <v>26</v>
      </c>
      <c r="O43" s="38">
        <v>0</v>
      </c>
      <c r="P43" s="39">
        <v>3</v>
      </c>
      <c r="Q43" s="39">
        <v>0</v>
      </c>
      <c r="R43" s="39">
        <v>14</v>
      </c>
      <c r="S43" s="39">
        <v>0</v>
      </c>
      <c r="T43" s="39">
        <v>17</v>
      </c>
      <c r="U43" s="39">
        <v>0</v>
      </c>
      <c r="V43" s="39">
        <v>0</v>
      </c>
      <c r="W43" s="39">
        <v>17</v>
      </c>
      <c r="X43" s="40">
        <f t="shared" si="2"/>
        <v>17</v>
      </c>
      <c r="Y43" s="36">
        <f t="shared" si="3"/>
        <v>15</v>
      </c>
      <c r="Z43" s="11" t="str">
        <f t="shared" si="4"/>
        <v>53.13%</v>
      </c>
    </row>
    <row r="44" spans="1:26" ht="15.75">
      <c r="A44" s="7" t="s">
        <v>52</v>
      </c>
      <c r="B44" s="8">
        <v>0</v>
      </c>
      <c r="C44" s="6">
        <v>0</v>
      </c>
      <c r="D44" s="6">
        <v>13</v>
      </c>
      <c r="E44" s="6">
        <v>1</v>
      </c>
      <c r="F44" s="9">
        <f t="shared" si="0"/>
        <v>14</v>
      </c>
      <c r="G44" s="41">
        <v>0</v>
      </c>
      <c r="H44" s="42">
        <v>0</v>
      </c>
      <c r="I44" s="37">
        <v>100</v>
      </c>
      <c r="J44" s="37">
        <v>0</v>
      </c>
      <c r="K44" s="35">
        <f t="shared" si="1"/>
        <v>100</v>
      </c>
      <c r="L44" s="36">
        <v>0</v>
      </c>
      <c r="M44" s="37">
        <v>0</v>
      </c>
      <c r="N44" s="37">
        <v>14</v>
      </c>
      <c r="O44" s="38">
        <v>0</v>
      </c>
      <c r="P44" s="39">
        <v>0</v>
      </c>
      <c r="Q44" s="39">
        <v>0</v>
      </c>
      <c r="R44" s="39">
        <v>14</v>
      </c>
      <c r="S44" s="39">
        <v>0</v>
      </c>
      <c r="T44" s="39">
        <v>14</v>
      </c>
      <c r="U44" s="39">
        <v>0</v>
      </c>
      <c r="V44" s="39">
        <v>0</v>
      </c>
      <c r="W44" s="39">
        <v>14</v>
      </c>
      <c r="X44" s="40">
        <f t="shared" si="2"/>
        <v>14</v>
      </c>
      <c r="Y44" s="36">
        <f t="shared" si="3"/>
        <v>0</v>
      </c>
      <c r="Z44" s="11" t="str">
        <f t="shared" si="4"/>
        <v>100%</v>
      </c>
    </row>
    <row r="45" spans="1:26" ht="15.75">
      <c r="A45" s="7" t="s">
        <v>39</v>
      </c>
      <c r="B45" s="8">
        <v>10</v>
      </c>
      <c r="C45" s="6">
        <v>0</v>
      </c>
      <c r="D45" s="6">
        <v>8</v>
      </c>
      <c r="E45" s="6">
        <v>0</v>
      </c>
      <c r="F45" s="9">
        <f t="shared" si="0"/>
        <v>18</v>
      </c>
      <c r="G45" s="41">
        <v>25</v>
      </c>
      <c r="H45" s="42">
        <v>0</v>
      </c>
      <c r="I45" s="37">
        <v>27</v>
      </c>
      <c r="J45" s="37">
        <v>0</v>
      </c>
      <c r="K45" s="35">
        <f t="shared" si="1"/>
        <v>52</v>
      </c>
      <c r="L45" s="36">
        <v>10</v>
      </c>
      <c r="M45" s="37">
        <v>0</v>
      </c>
      <c r="N45" s="37">
        <v>8</v>
      </c>
      <c r="O45" s="38">
        <v>0</v>
      </c>
      <c r="P45" s="39">
        <v>10</v>
      </c>
      <c r="Q45" s="39">
        <v>0</v>
      </c>
      <c r="R45" s="39">
        <v>6</v>
      </c>
      <c r="S45" s="39">
        <v>0</v>
      </c>
      <c r="T45" s="39">
        <v>16</v>
      </c>
      <c r="U45" s="39">
        <v>0</v>
      </c>
      <c r="V45" s="39">
        <v>0</v>
      </c>
      <c r="W45" s="39">
        <v>16</v>
      </c>
      <c r="X45" s="40">
        <f t="shared" si="2"/>
        <v>16</v>
      </c>
      <c r="Y45" s="36">
        <f t="shared" si="3"/>
        <v>2</v>
      </c>
      <c r="Z45" s="11" t="str">
        <f t="shared" si="4"/>
        <v>88.89%</v>
      </c>
    </row>
    <row r="46" spans="1:26" ht="15.75">
      <c r="A46" s="7" t="s">
        <v>22</v>
      </c>
      <c r="B46" s="8">
        <v>5</v>
      </c>
      <c r="C46" s="6">
        <v>0</v>
      </c>
      <c r="D46" s="6">
        <v>10</v>
      </c>
      <c r="E46" s="6">
        <v>3</v>
      </c>
      <c r="F46" s="9">
        <f t="shared" si="0"/>
        <v>18</v>
      </c>
      <c r="G46" s="41">
        <v>12</v>
      </c>
      <c r="H46" s="42">
        <v>0</v>
      </c>
      <c r="I46" s="37">
        <v>19</v>
      </c>
      <c r="J46" s="37">
        <v>1</v>
      </c>
      <c r="K46" s="35">
        <f t="shared" si="1"/>
        <v>32</v>
      </c>
      <c r="L46" s="36">
        <v>5</v>
      </c>
      <c r="M46" s="37">
        <v>0</v>
      </c>
      <c r="N46" s="37">
        <v>12</v>
      </c>
      <c r="O46" s="38">
        <v>1</v>
      </c>
      <c r="P46" s="39">
        <v>5</v>
      </c>
      <c r="Q46" s="39">
        <v>0</v>
      </c>
      <c r="R46" s="39">
        <v>12</v>
      </c>
      <c r="S46" s="39">
        <v>1</v>
      </c>
      <c r="T46" s="39">
        <v>18</v>
      </c>
      <c r="U46" s="39">
        <v>0</v>
      </c>
      <c r="V46" s="39">
        <v>1</v>
      </c>
      <c r="W46" s="39">
        <v>17</v>
      </c>
      <c r="X46" s="40">
        <f t="shared" si="2"/>
        <v>18</v>
      </c>
      <c r="Y46" s="36">
        <f t="shared" si="3"/>
        <v>0</v>
      </c>
      <c r="Z46" s="11" t="str">
        <f t="shared" si="4"/>
        <v>100%</v>
      </c>
    </row>
    <row r="47" spans="1:26" ht="15.75">
      <c r="A47" s="7" t="s">
        <v>29</v>
      </c>
      <c r="B47" s="8">
        <v>15</v>
      </c>
      <c r="C47" s="6">
        <v>0</v>
      </c>
      <c r="D47" s="6">
        <v>15</v>
      </c>
      <c r="E47" s="6">
        <v>0</v>
      </c>
      <c r="F47" s="9">
        <f t="shared" si="0"/>
        <v>30</v>
      </c>
      <c r="G47" s="41">
        <v>22</v>
      </c>
      <c r="H47" s="42">
        <v>0</v>
      </c>
      <c r="I47" s="37">
        <v>28</v>
      </c>
      <c r="J47" s="37">
        <v>0</v>
      </c>
      <c r="K47" s="35">
        <f t="shared" si="1"/>
        <v>50</v>
      </c>
      <c r="L47" s="36">
        <v>15</v>
      </c>
      <c r="M47" s="37">
        <v>0</v>
      </c>
      <c r="N47" s="37">
        <v>15</v>
      </c>
      <c r="O47" s="38">
        <v>0</v>
      </c>
      <c r="P47" s="39">
        <v>14</v>
      </c>
      <c r="Q47" s="39">
        <v>0</v>
      </c>
      <c r="R47" s="39">
        <v>14</v>
      </c>
      <c r="S47" s="39">
        <v>0</v>
      </c>
      <c r="T47" s="39">
        <v>28</v>
      </c>
      <c r="U47" s="39">
        <v>0</v>
      </c>
      <c r="V47" s="39">
        <v>0</v>
      </c>
      <c r="W47" s="39">
        <v>28</v>
      </c>
      <c r="X47" s="40">
        <f t="shared" si="2"/>
        <v>28</v>
      </c>
      <c r="Y47" s="36">
        <f t="shared" si="3"/>
        <v>2</v>
      </c>
      <c r="Z47" s="11" t="str">
        <f t="shared" si="4"/>
        <v>93.33%</v>
      </c>
    </row>
    <row r="48" spans="1:26" ht="15.75">
      <c r="A48" s="7" t="s">
        <v>2</v>
      </c>
      <c r="B48" s="8">
        <v>6</v>
      </c>
      <c r="C48" s="6">
        <v>1</v>
      </c>
      <c r="D48" s="6">
        <v>10</v>
      </c>
      <c r="E48" s="6">
        <v>1</v>
      </c>
      <c r="F48" s="9">
        <f t="shared" si="0"/>
        <v>18</v>
      </c>
      <c r="G48" s="41">
        <v>5</v>
      </c>
      <c r="H48" s="42">
        <v>0</v>
      </c>
      <c r="I48" s="37">
        <v>14</v>
      </c>
      <c r="J48" s="37">
        <v>0</v>
      </c>
      <c r="K48" s="35">
        <f t="shared" si="1"/>
        <v>19</v>
      </c>
      <c r="L48" s="36">
        <v>4</v>
      </c>
      <c r="M48" s="37">
        <v>0</v>
      </c>
      <c r="N48" s="37">
        <v>13</v>
      </c>
      <c r="O48" s="38">
        <v>0</v>
      </c>
      <c r="P48" s="39">
        <v>3</v>
      </c>
      <c r="Q48" s="39">
        <v>0</v>
      </c>
      <c r="R48" s="39">
        <v>6</v>
      </c>
      <c r="S48" s="39">
        <v>0</v>
      </c>
      <c r="T48" s="39">
        <v>9</v>
      </c>
      <c r="U48" s="39">
        <v>0</v>
      </c>
      <c r="V48" s="39">
        <v>0</v>
      </c>
      <c r="W48" s="39">
        <v>9</v>
      </c>
      <c r="X48" s="40">
        <f t="shared" si="2"/>
        <v>9</v>
      </c>
      <c r="Y48" s="36">
        <f t="shared" si="3"/>
        <v>9</v>
      </c>
      <c r="Z48" s="11" t="str">
        <f t="shared" si="4"/>
        <v>50%</v>
      </c>
    </row>
    <row r="49" spans="1:26" ht="15.75">
      <c r="A49" s="7" t="s">
        <v>14</v>
      </c>
      <c r="B49" s="8">
        <v>13</v>
      </c>
      <c r="C49" s="6">
        <v>0</v>
      </c>
      <c r="D49" s="6">
        <v>12</v>
      </c>
      <c r="E49" s="6">
        <v>0</v>
      </c>
      <c r="F49" s="9">
        <f t="shared" si="0"/>
        <v>25</v>
      </c>
      <c r="G49" s="41">
        <v>21</v>
      </c>
      <c r="H49" s="42">
        <v>0</v>
      </c>
      <c r="I49" s="37">
        <v>45</v>
      </c>
      <c r="J49" s="37">
        <v>0</v>
      </c>
      <c r="K49" s="35">
        <f t="shared" si="1"/>
        <v>66</v>
      </c>
      <c r="L49" s="36">
        <v>13</v>
      </c>
      <c r="M49" s="37">
        <v>0</v>
      </c>
      <c r="N49" s="37">
        <v>15</v>
      </c>
      <c r="O49" s="38">
        <v>0</v>
      </c>
      <c r="P49" s="39">
        <v>9</v>
      </c>
      <c r="Q49" s="39">
        <v>0</v>
      </c>
      <c r="R49" s="39">
        <v>9</v>
      </c>
      <c r="S49" s="39">
        <v>0</v>
      </c>
      <c r="T49" s="39">
        <v>18</v>
      </c>
      <c r="U49" s="39">
        <v>0</v>
      </c>
      <c r="V49" s="39">
        <v>0</v>
      </c>
      <c r="W49" s="39">
        <v>18</v>
      </c>
      <c r="X49" s="40">
        <f t="shared" si="2"/>
        <v>18</v>
      </c>
      <c r="Y49" s="36">
        <f t="shared" si="3"/>
        <v>7</v>
      </c>
      <c r="Z49" s="11" t="str">
        <f t="shared" si="4"/>
        <v>72%</v>
      </c>
    </row>
    <row r="50" spans="1:26" ht="15.75">
      <c r="A50" s="7" t="s">
        <v>7</v>
      </c>
      <c r="B50" s="8">
        <v>9</v>
      </c>
      <c r="C50" s="6">
        <v>0</v>
      </c>
      <c r="D50" s="6">
        <v>23</v>
      </c>
      <c r="E50" s="6">
        <v>0</v>
      </c>
      <c r="F50" s="9">
        <f t="shared" si="0"/>
        <v>32</v>
      </c>
      <c r="G50" s="41">
        <v>25</v>
      </c>
      <c r="H50" s="42">
        <v>0</v>
      </c>
      <c r="I50" s="37">
        <v>53</v>
      </c>
      <c r="J50" s="37">
        <v>0</v>
      </c>
      <c r="K50" s="35">
        <f t="shared" si="1"/>
        <v>78</v>
      </c>
      <c r="L50" s="36">
        <v>9</v>
      </c>
      <c r="M50" s="37">
        <v>0</v>
      </c>
      <c r="N50" s="37">
        <v>24</v>
      </c>
      <c r="O50" s="38">
        <v>0</v>
      </c>
      <c r="P50" s="39">
        <v>7</v>
      </c>
      <c r="Q50" s="39">
        <v>0</v>
      </c>
      <c r="R50" s="39">
        <v>17</v>
      </c>
      <c r="S50" s="39">
        <v>0</v>
      </c>
      <c r="T50" s="39">
        <v>24</v>
      </c>
      <c r="U50" s="39">
        <v>0</v>
      </c>
      <c r="V50" s="39">
        <v>1</v>
      </c>
      <c r="W50" s="39">
        <v>23</v>
      </c>
      <c r="X50" s="40">
        <f t="shared" si="2"/>
        <v>24</v>
      </c>
      <c r="Y50" s="36">
        <f t="shared" si="3"/>
        <v>8</v>
      </c>
      <c r="Z50" s="11" t="str">
        <f t="shared" si="4"/>
        <v>75%</v>
      </c>
    </row>
    <row r="51" spans="1:26" ht="15.75">
      <c r="A51" s="7" t="s">
        <v>27</v>
      </c>
      <c r="B51" s="8">
        <v>10</v>
      </c>
      <c r="C51" s="6">
        <v>0</v>
      </c>
      <c r="D51" s="6">
        <v>30</v>
      </c>
      <c r="E51" s="6">
        <v>0</v>
      </c>
      <c r="F51" s="9">
        <f t="shared" si="0"/>
        <v>40</v>
      </c>
      <c r="G51" s="41">
        <v>78</v>
      </c>
      <c r="H51" s="42">
        <v>0</v>
      </c>
      <c r="I51" s="37">
        <v>205</v>
      </c>
      <c r="J51" s="37">
        <v>0</v>
      </c>
      <c r="K51" s="35">
        <f t="shared" si="1"/>
        <v>283</v>
      </c>
      <c r="L51" s="36">
        <v>10</v>
      </c>
      <c r="M51" s="37">
        <v>0</v>
      </c>
      <c r="N51" s="37">
        <v>30</v>
      </c>
      <c r="O51" s="38">
        <v>0</v>
      </c>
      <c r="P51" s="39">
        <v>10</v>
      </c>
      <c r="Q51" s="39">
        <v>0</v>
      </c>
      <c r="R51" s="39">
        <v>30</v>
      </c>
      <c r="S51" s="39">
        <v>0</v>
      </c>
      <c r="T51" s="39">
        <v>40</v>
      </c>
      <c r="U51" s="39">
        <v>0</v>
      </c>
      <c r="V51" s="39">
        <v>0</v>
      </c>
      <c r="W51" s="39">
        <v>40</v>
      </c>
      <c r="X51" s="40">
        <f t="shared" si="2"/>
        <v>40</v>
      </c>
      <c r="Y51" s="36">
        <f t="shared" si="3"/>
        <v>0</v>
      </c>
      <c r="Z51" s="11" t="str">
        <f t="shared" si="4"/>
        <v>100%</v>
      </c>
    </row>
    <row r="52" spans="1:26" ht="15.75">
      <c r="A52" s="7" t="s">
        <v>12</v>
      </c>
      <c r="B52" s="8">
        <v>13</v>
      </c>
      <c r="C52" s="6">
        <v>2</v>
      </c>
      <c r="D52" s="6">
        <v>13</v>
      </c>
      <c r="E52" s="6">
        <v>2</v>
      </c>
      <c r="F52" s="9">
        <f t="shared" si="0"/>
        <v>30</v>
      </c>
      <c r="G52" s="41">
        <v>64</v>
      </c>
      <c r="H52" s="42">
        <v>0</v>
      </c>
      <c r="I52" s="37">
        <v>102</v>
      </c>
      <c r="J52" s="37">
        <v>1</v>
      </c>
      <c r="K52" s="35">
        <f t="shared" si="1"/>
        <v>167</v>
      </c>
      <c r="L52" s="36">
        <v>15</v>
      </c>
      <c r="M52" s="37">
        <v>0</v>
      </c>
      <c r="N52" s="37">
        <v>16</v>
      </c>
      <c r="O52" s="38">
        <v>1</v>
      </c>
      <c r="P52" s="39">
        <v>6</v>
      </c>
      <c r="Q52" s="39">
        <v>0</v>
      </c>
      <c r="R52" s="39">
        <v>24</v>
      </c>
      <c r="S52" s="39">
        <v>0</v>
      </c>
      <c r="T52" s="39">
        <v>30</v>
      </c>
      <c r="U52" s="39">
        <v>0</v>
      </c>
      <c r="V52" s="39">
        <v>0</v>
      </c>
      <c r="W52" s="39">
        <v>30</v>
      </c>
      <c r="X52" s="40">
        <f t="shared" si="2"/>
        <v>30</v>
      </c>
      <c r="Y52" s="36">
        <f t="shared" si="3"/>
        <v>0</v>
      </c>
      <c r="Z52" s="11" t="str">
        <f t="shared" si="4"/>
        <v>100%</v>
      </c>
    </row>
    <row r="53" spans="1:26" ht="15.75">
      <c r="A53" s="7" t="s">
        <v>13</v>
      </c>
      <c r="B53" s="8">
        <v>2</v>
      </c>
      <c r="C53" s="6">
        <v>2</v>
      </c>
      <c r="D53" s="6">
        <v>10</v>
      </c>
      <c r="E53" s="6">
        <v>0</v>
      </c>
      <c r="F53" s="9">
        <f t="shared" si="0"/>
        <v>14</v>
      </c>
      <c r="G53" s="41">
        <v>4</v>
      </c>
      <c r="H53" s="42">
        <v>2</v>
      </c>
      <c r="I53" s="37">
        <v>30</v>
      </c>
      <c r="J53" s="37">
        <v>0</v>
      </c>
      <c r="K53" s="35">
        <f t="shared" si="1"/>
        <v>36</v>
      </c>
      <c r="L53" s="36">
        <v>2</v>
      </c>
      <c r="M53" s="37">
        <v>1</v>
      </c>
      <c r="N53" s="37">
        <v>11</v>
      </c>
      <c r="O53" s="38">
        <v>0</v>
      </c>
      <c r="P53" s="39">
        <v>2</v>
      </c>
      <c r="Q53" s="39">
        <v>1</v>
      </c>
      <c r="R53" s="39">
        <v>11</v>
      </c>
      <c r="S53" s="39">
        <v>0</v>
      </c>
      <c r="T53" s="39">
        <v>14</v>
      </c>
      <c r="U53" s="39">
        <v>0</v>
      </c>
      <c r="V53" s="39">
        <v>1</v>
      </c>
      <c r="W53" s="39">
        <v>13</v>
      </c>
      <c r="X53" s="40">
        <f t="shared" si="2"/>
        <v>14</v>
      </c>
      <c r="Y53" s="36">
        <f t="shared" si="3"/>
        <v>0</v>
      </c>
      <c r="Z53" s="11" t="str">
        <f t="shared" si="4"/>
        <v>100%</v>
      </c>
    </row>
    <row r="54" spans="1:26" ht="15.75">
      <c r="A54" s="7" t="s">
        <v>37</v>
      </c>
      <c r="B54" s="8">
        <v>4</v>
      </c>
      <c r="C54" s="6">
        <v>0</v>
      </c>
      <c r="D54" s="6">
        <v>4</v>
      </c>
      <c r="E54" s="6">
        <v>0</v>
      </c>
      <c r="F54" s="9">
        <f t="shared" si="0"/>
        <v>8</v>
      </c>
      <c r="G54" s="41">
        <v>14</v>
      </c>
      <c r="H54" s="42">
        <v>0</v>
      </c>
      <c r="I54" s="37">
        <v>7</v>
      </c>
      <c r="J54" s="37">
        <v>0</v>
      </c>
      <c r="K54" s="35">
        <f t="shared" si="1"/>
        <v>21</v>
      </c>
      <c r="L54" s="36">
        <v>4</v>
      </c>
      <c r="M54" s="37">
        <v>0</v>
      </c>
      <c r="N54" s="37">
        <v>4</v>
      </c>
      <c r="O54" s="38">
        <v>0</v>
      </c>
      <c r="P54" s="39">
        <v>3</v>
      </c>
      <c r="Q54" s="39">
        <v>0</v>
      </c>
      <c r="R54" s="39">
        <v>4</v>
      </c>
      <c r="S54" s="39">
        <v>0</v>
      </c>
      <c r="T54" s="39">
        <v>7</v>
      </c>
      <c r="U54" s="39">
        <v>0</v>
      </c>
      <c r="V54" s="39">
        <v>0</v>
      </c>
      <c r="W54" s="39">
        <v>7</v>
      </c>
      <c r="X54" s="40">
        <f t="shared" si="2"/>
        <v>7</v>
      </c>
      <c r="Y54" s="36">
        <f t="shared" si="3"/>
        <v>1</v>
      </c>
      <c r="Z54" s="11" t="str">
        <f t="shared" si="4"/>
        <v>87.5%</v>
      </c>
    </row>
    <row r="55" spans="1:26" ht="15.75">
      <c r="A55" s="7" t="s">
        <v>32</v>
      </c>
      <c r="B55" s="8">
        <v>2</v>
      </c>
      <c r="C55" s="6">
        <v>0</v>
      </c>
      <c r="D55" s="6">
        <v>2</v>
      </c>
      <c r="E55" s="6">
        <v>0</v>
      </c>
      <c r="F55" s="9">
        <f t="shared" si="0"/>
        <v>4</v>
      </c>
      <c r="G55" s="41">
        <v>0</v>
      </c>
      <c r="H55" s="42">
        <v>0</v>
      </c>
      <c r="I55" s="37">
        <v>3</v>
      </c>
      <c r="J55" s="37">
        <v>0</v>
      </c>
      <c r="K55" s="35">
        <f t="shared" si="1"/>
        <v>3</v>
      </c>
      <c r="L55" s="36">
        <v>0</v>
      </c>
      <c r="M55" s="37">
        <v>0</v>
      </c>
      <c r="N55" s="37">
        <v>3</v>
      </c>
      <c r="O55" s="38">
        <v>0</v>
      </c>
      <c r="P55" s="39">
        <v>0</v>
      </c>
      <c r="Q55" s="39">
        <v>0</v>
      </c>
      <c r="R55" s="39">
        <v>3</v>
      </c>
      <c r="S55" s="39">
        <v>0</v>
      </c>
      <c r="T55" s="39">
        <v>3</v>
      </c>
      <c r="U55" s="39">
        <v>0</v>
      </c>
      <c r="V55" s="39">
        <v>0</v>
      </c>
      <c r="W55" s="39">
        <v>3</v>
      </c>
      <c r="X55" s="40">
        <f t="shared" si="2"/>
        <v>3</v>
      </c>
      <c r="Y55" s="36">
        <f t="shared" si="3"/>
        <v>1</v>
      </c>
      <c r="Z55" s="11" t="str">
        <f t="shared" si="4"/>
        <v>75%</v>
      </c>
    </row>
    <row r="56" spans="1:26" ht="28.55">
      <c r="A56" s="7" t="s">
        <v>45</v>
      </c>
      <c r="B56" s="8">
        <v>4</v>
      </c>
      <c r="C56" s="6">
        <v>0</v>
      </c>
      <c r="D56" s="6">
        <v>5</v>
      </c>
      <c r="E56" s="6">
        <v>1</v>
      </c>
      <c r="F56" s="9">
        <f t="shared" si="0"/>
        <v>10</v>
      </c>
      <c r="G56" s="41">
        <v>5</v>
      </c>
      <c r="H56" s="42">
        <v>0</v>
      </c>
      <c r="I56" s="37">
        <v>27</v>
      </c>
      <c r="J56" s="37">
        <v>1</v>
      </c>
      <c r="K56" s="35">
        <f t="shared" si="1"/>
        <v>33</v>
      </c>
      <c r="L56" s="36">
        <v>1</v>
      </c>
      <c r="M56" s="37">
        <v>0</v>
      </c>
      <c r="N56" s="37">
        <v>8</v>
      </c>
      <c r="O56" s="38">
        <v>1</v>
      </c>
      <c r="P56" s="39">
        <v>1</v>
      </c>
      <c r="Q56" s="39">
        <v>0</v>
      </c>
      <c r="R56" s="39">
        <v>8</v>
      </c>
      <c r="S56" s="39">
        <v>1</v>
      </c>
      <c r="T56" s="39">
        <v>10</v>
      </c>
      <c r="U56" s="39">
        <v>1</v>
      </c>
      <c r="V56" s="39">
        <v>0</v>
      </c>
      <c r="W56" s="39">
        <v>9</v>
      </c>
      <c r="X56" s="40">
        <f t="shared" si="2"/>
        <v>10</v>
      </c>
      <c r="Y56" s="36">
        <f t="shared" si="3"/>
        <v>0</v>
      </c>
      <c r="Z56" s="11" t="str">
        <f t="shared" si="4"/>
        <v>100%</v>
      </c>
    </row>
    <row r="57" spans="1:26" ht="28.55">
      <c r="A57" s="7" t="s">
        <v>60</v>
      </c>
      <c r="B57" s="8">
        <v>0</v>
      </c>
      <c r="C57" s="6">
        <v>0</v>
      </c>
      <c r="D57" s="6">
        <v>7</v>
      </c>
      <c r="E57" s="6">
        <v>3</v>
      </c>
      <c r="F57" s="9">
        <f t="shared" si="0"/>
        <v>10</v>
      </c>
      <c r="G57" s="41">
        <v>0</v>
      </c>
      <c r="H57" s="42">
        <v>0</v>
      </c>
      <c r="I57" s="37">
        <v>24</v>
      </c>
      <c r="J57" s="37">
        <v>6</v>
      </c>
      <c r="K57" s="35">
        <f t="shared" si="1"/>
        <v>30</v>
      </c>
      <c r="L57" s="36">
        <v>0</v>
      </c>
      <c r="M57" s="37">
        <v>0</v>
      </c>
      <c r="N57" s="37">
        <v>8</v>
      </c>
      <c r="O57" s="38">
        <v>2</v>
      </c>
      <c r="P57" s="39">
        <v>0</v>
      </c>
      <c r="Q57" s="39">
        <v>0</v>
      </c>
      <c r="R57" s="39">
        <v>8</v>
      </c>
      <c r="S57" s="39">
        <v>2</v>
      </c>
      <c r="T57" s="39">
        <v>10</v>
      </c>
      <c r="U57" s="39">
        <v>0</v>
      </c>
      <c r="V57" s="39">
        <v>1</v>
      </c>
      <c r="W57" s="39">
        <v>9</v>
      </c>
      <c r="X57" s="40">
        <f t="shared" si="2"/>
        <v>10</v>
      </c>
      <c r="Y57" s="36">
        <f t="shared" si="3"/>
        <v>0</v>
      </c>
      <c r="Z57" s="11" t="str">
        <f t="shared" si="4"/>
        <v>100%</v>
      </c>
    </row>
    <row r="58" spans="1:26" ht="15.75">
      <c r="A58" s="7" t="s">
        <v>10</v>
      </c>
      <c r="B58" s="8">
        <v>45</v>
      </c>
      <c r="C58" s="6">
        <v>0</v>
      </c>
      <c r="D58" s="6">
        <v>23</v>
      </c>
      <c r="E58" s="6">
        <v>6</v>
      </c>
      <c r="F58" s="9">
        <f t="shared" si="0"/>
        <v>74</v>
      </c>
      <c r="G58" s="41">
        <v>92</v>
      </c>
      <c r="H58" s="42">
        <v>0</v>
      </c>
      <c r="I58" s="37">
        <v>65</v>
      </c>
      <c r="J58" s="37">
        <v>1</v>
      </c>
      <c r="K58" s="35">
        <f t="shared" si="1"/>
        <v>158</v>
      </c>
      <c r="L58" s="36">
        <v>35</v>
      </c>
      <c r="M58" s="37">
        <v>0</v>
      </c>
      <c r="N58" s="37">
        <v>31</v>
      </c>
      <c r="O58" s="38">
        <v>0</v>
      </c>
      <c r="P58" s="39">
        <v>27</v>
      </c>
      <c r="Q58" s="39">
        <v>0</v>
      </c>
      <c r="R58" s="39">
        <v>17</v>
      </c>
      <c r="S58" s="39">
        <v>0</v>
      </c>
      <c r="T58" s="39">
        <v>44</v>
      </c>
      <c r="U58" s="39">
        <v>0</v>
      </c>
      <c r="V58" s="39">
        <v>0</v>
      </c>
      <c r="W58" s="39">
        <v>44</v>
      </c>
      <c r="X58" s="40">
        <f t="shared" si="2"/>
        <v>44</v>
      </c>
      <c r="Y58" s="36">
        <f t="shared" si="3"/>
        <v>30</v>
      </c>
      <c r="Z58" s="11" t="str">
        <f t="shared" si="4"/>
        <v>59.46%</v>
      </c>
    </row>
    <row r="59" spans="1:26" ht="15.75">
      <c r="A59" s="7" t="s">
        <v>4</v>
      </c>
      <c r="B59" s="8">
        <v>11</v>
      </c>
      <c r="C59" s="6">
        <v>0</v>
      </c>
      <c r="D59" s="6">
        <v>12</v>
      </c>
      <c r="E59" s="6">
        <v>0</v>
      </c>
      <c r="F59" s="9">
        <f t="shared" si="0"/>
        <v>23</v>
      </c>
      <c r="G59" s="41">
        <v>37</v>
      </c>
      <c r="H59" s="42">
        <v>0</v>
      </c>
      <c r="I59" s="37">
        <v>39</v>
      </c>
      <c r="J59" s="37">
        <v>0</v>
      </c>
      <c r="K59" s="35">
        <f t="shared" si="1"/>
        <v>76</v>
      </c>
      <c r="L59" s="36">
        <v>11</v>
      </c>
      <c r="M59" s="37">
        <v>0</v>
      </c>
      <c r="N59" s="37">
        <v>12</v>
      </c>
      <c r="O59" s="38">
        <v>0</v>
      </c>
      <c r="P59" s="39">
        <v>11</v>
      </c>
      <c r="Q59" s="39">
        <v>0</v>
      </c>
      <c r="R59" s="39">
        <v>7</v>
      </c>
      <c r="S59" s="39">
        <v>0</v>
      </c>
      <c r="T59" s="39">
        <v>18</v>
      </c>
      <c r="U59" s="39">
        <v>0</v>
      </c>
      <c r="V59" s="39">
        <v>0</v>
      </c>
      <c r="W59" s="39">
        <v>18</v>
      </c>
      <c r="X59" s="40">
        <f t="shared" si="2"/>
        <v>18</v>
      </c>
      <c r="Y59" s="36">
        <f t="shared" si="3"/>
        <v>5</v>
      </c>
      <c r="Z59" s="11" t="str">
        <f t="shared" si="4"/>
        <v>78.26%</v>
      </c>
    </row>
    <row r="60" spans="1:26" ht="15.75">
      <c r="A60" s="7" t="s">
        <v>11</v>
      </c>
      <c r="B60" s="8">
        <v>6</v>
      </c>
      <c r="C60" s="6">
        <v>2</v>
      </c>
      <c r="D60" s="6">
        <v>11</v>
      </c>
      <c r="E60" s="6">
        <v>0</v>
      </c>
      <c r="F60" s="9">
        <f t="shared" si="0"/>
        <v>19</v>
      </c>
      <c r="G60" s="41">
        <v>15</v>
      </c>
      <c r="H60" s="42">
        <v>0</v>
      </c>
      <c r="I60" s="37">
        <v>34</v>
      </c>
      <c r="J60" s="37">
        <v>0</v>
      </c>
      <c r="K60" s="35">
        <f t="shared" si="1"/>
        <v>49</v>
      </c>
      <c r="L60" s="36">
        <v>8</v>
      </c>
      <c r="M60" s="37">
        <v>0</v>
      </c>
      <c r="N60" s="37">
        <v>12</v>
      </c>
      <c r="O60" s="38">
        <v>0</v>
      </c>
      <c r="P60" s="39">
        <v>6</v>
      </c>
      <c r="Q60" s="39">
        <v>0</v>
      </c>
      <c r="R60" s="39">
        <v>12</v>
      </c>
      <c r="S60" s="39">
        <v>0</v>
      </c>
      <c r="T60" s="39">
        <v>18</v>
      </c>
      <c r="U60" s="39">
        <v>0</v>
      </c>
      <c r="V60" s="39">
        <v>0</v>
      </c>
      <c r="W60" s="39">
        <v>18</v>
      </c>
      <c r="X60" s="40">
        <f t="shared" si="2"/>
        <v>18</v>
      </c>
      <c r="Y60" s="36">
        <f t="shared" si="3"/>
        <v>1</v>
      </c>
      <c r="Z60" s="11" t="str">
        <f t="shared" si="4"/>
        <v>94.74%</v>
      </c>
    </row>
    <row r="61" spans="1:26" ht="15.75">
      <c r="A61" s="7" t="s">
        <v>15</v>
      </c>
      <c r="B61" s="8">
        <v>5</v>
      </c>
      <c r="C61" s="6">
        <v>2</v>
      </c>
      <c r="D61" s="6">
        <v>10</v>
      </c>
      <c r="E61" s="6">
        <v>1</v>
      </c>
      <c r="F61" s="9">
        <f t="shared" si="0"/>
        <v>18</v>
      </c>
      <c r="G61" s="41">
        <v>79</v>
      </c>
      <c r="H61" s="42">
        <v>0</v>
      </c>
      <c r="I61" s="37">
        <v>45</v>
      </c>
      <c r="J61" s="37">
        <v>2</v>
      </c>
      <c r="K61" s="35">
        <f t="shared" si="1"/>
        <v>126</v>
      </c>
      <c r="L61" s="36">
        <v>7</v>
      </c>
      <c r="M61" s="37">
        <v>0</v>
      </c>
      <c r="N61" s="37">
        <v>10</v>
      </c>
      <c r="O61" s="38">
        <v>1</v>
      </c>
      <c r="P61" s="39">
        <v>6</v>
      </c>
      <c r="Q61" s="39">
        <v>0</v>
      </c>
      <c r="R61" s="39">
        <v>6</v>
      </c>
      <c r="S61" s="39">
        <v>0</v>
      </c>
      <c r="T61" s="39">
        <v>12</v>
      </c>
      <c r="U61" s="39">
        <v>0</v>
      </c>
      <c r="V61" s="39">
        <v>0</v>
      </c>
      <c r="W61" s="39">
        <v>12</v>
      </c>
      <c r="X61" s="40">
        <f t="shared" si="2"/>
        <v>12</v>
      </c>
      <c r="Y61" s="36">
        <f t="shared" si="3"/>
        <v>6</v>
      </c>
      <c r="Z61" s="11" t="str">
        <f t="shared" si="4"/>
        <v>66.67%</v>
      </c>
    </row>
    <row r="62" spans="1:26" ht="28.55">
      <c r="A62" s="7" t="s">
        <v>33</v>
      </c>
      <c r="B62" s="8">
        <v>6</v>
      </c>
      <c r="C62" s="6">
        <v>0</v>
      </c>
      <c r="D62" s="6">
        <v>6</v>
      </c>
      <c r="E62" s="6">
        <v>0</v>
      </c>
      <c r="F62" s="9">
        <f t="shared" si="0"/>
        <v>12</v>
      </c>
      <c r="G62" s="41">
        <v>15</v>
      </c>
      <c r="H62" s="42">
        <v>0</v>
      </c>
      <c r="I62" s="37">
        <v>10</v>
      </c>
      <c r="J62" s="37">
        <v>0</v>
      </c>
      <c r="K62" s="35">
        <f t="shared" si="1"/>
        <v>25</v>
      </c>
      <c r="L62" s="36">
        <v>6</v>
      </c>
      <c r="M62" s="37">
        <v>0</v>
      </c>
      <c r="N62" s="37">
        <v>7</v>
      </c>
      <c r="O62" s="38">
        <v>0</v>
      </c>
      <c r="P62" s="39">
        <v>5</v>
      </c>
      <c r="Q62" s="39">
        <v>0</v>
      </c>
      <c r="R62" s="39">
        <v>3</v>
      </c>
      <c r="S62" s="39">
        <v>0</v>
      </c>
      <c r="T62" s="39">
        <v>8</v>
      </c>
      <c r="U62" s="39">
        <v>0</v>
      </c>
      <c r="V62" s="39">
        <v>0</v>
      </c>
      <c r="W62" s="39">
        <v>8</v>
      </c>
      <c r="X62" s="40">
        <f t="shared" si="2"/>
        <v>8</v>
      </c>
      <c r="Y62" s="36">
        <f t="shared" si="3"/>
        <v>4</v>
      </c>
      <c r="Z62" s="11" t="str">
        <f t="shared" si="4"/>
        <v>66.67%</v>
      </c>
    </row>
    <row r="63" spans="1:26" ht="15.75">
      <c r="A63" s="7" t="s">
        <v>57</v>
      </c>
      <c r="B63" s="8">
        <v>16</v>
      </c>
      <c r="C63" s="6">
        <v>0</v>
      </c>
      <c r="D63" s="6">
        <v>18</v>
      </c>
      <c r="E63" s="6">
        <v>2</v>
      </c>
      <c r="F63" s="9">
        <f t="shared" si="0"/>
        <v>36</v>
      </c>
      <c r="G63" s="41">
        <v>22</v>
      </c>
      <c r="H63" s="42">
        <v>0</v>
      </c>
      <c r="I63" s="37">
        <v>39</v>
      </c>
      <c r="J63" s="37">
        <v>0</v>
      </c>
      <c r="K63" s="35">
        <f t="shared" si="1"/>
        <v>61</v>
      </c>
      <c r="L63" s="36">
        <v>16</v>
      </c>
      <c r="M63" s="37">
        <v>0</v>
      </c>
      <c r="N63" s="37">
        <v>20</v>
      </c>
      <c r="O63" s="38">
        <v>0</v>
      </c>
      <c r="P63" s="39">
        <v>15</v>
      </c>
      <c r="Q63" s="39">
        <v>0</v>
      </c>
      <c r="R63" s="39">
        <v>21</v>
      </c>
      <c r="S63" s="39">
        <v>0</v>
      </c>
      <c r="T63" s="39">
        <v>36</v>
      </c>
      <c r="U63" s="39">
        <v>0</v>
      </c>
      <c r="V63" s="39">
        <v>0</v>
      </c>
      <c r="W63" s="39">
        <v>36</v>
      </c>
      <c r="X63" s="40">
        <f t="shared" si="2"/>
        <v>36</v>
      </c>
      <c r="Y63" s="36">
        <f t="shared" si="3"/>
        <v>0</v>
      </c>
      <c r="Z63" s="11" t="str">
        <f t="shared" si="4"/>
        <v>100%</v>
      </c>
    </row>
    <row r="64" spans="1:26" ht="15.75">
      <c r="A64" s="7" t="s">
        <v>56</v>
      </c>
      <c r="B64" s="8">
        <v>4</v>
      </c>
      <c r="C64" s="6">
        <v>0</v>
      </c>
      <c r="D64" s="6">
        <v>6</v>
      </c>
      <c r="E64" s="6">
        <v>1</v>
      </c>
      <c r="F64" s="9">
        <f t="shared" si="0"/>
        <v>11</v>
      </c>
      <c r="G64" s="41">
        <v>6</v>
      </c>
      <c r="H64" s="42">
        <v>0</v>
      </c>
      <c r="I64" s="37">
        <v>7</v>
      </c>
      <c r="J64" s="37">
        <v>0</v>
      </c>
      <c r="K64" s="35">
        <f t="shared" si="1"/>
        <v>13</v>
      </c>
      <c r="L64" s="36">
        <v>4</v>
      </c>
      <c r="M64" s="37">
        <v>0</v>
      </c>
      <c r="N64" s="37">
        <v>7</v>
      </c>
      <c r="O64" s="38">
        <v>0</v>
      </c>
      <c r="P64" s="39">
        <v>4</v>
      </c>
      <c r="Q64" s="39">
        <v>0</v>
      </c>
      <c r="R64" s="39">
        <v>5</v>
      </c>
      <c r="S64" s="39">
        <v>0</v>
      </c>
      <c r="T64" s="39">
        <v>9</v>
      </c>
      <c r="U64" s="39">
        <v>0</v>
      </c>
      <c r="V64" s="39">
        <v>0</v>
      </c>
      <c r="W64" s="39">
        <v>9</v>
      </c>
      <c r="X64" s="40">
        <f t="shared" si="2"/>
        <v>9</v>
      </c>
      <c r="Y64" s="36">
        <f t="shared" si="3"/>
        <v>2</v>
      </c>
      <c r="Z64" s="11" t="str">
        <f t="shared" si="4"/>
        <v>81.82%</v>
      </c>
    </row>
    <row r="65" spans="1:26" ht="28.55">
      <c r="A65" s="7" t="s">
        <v>41</v>
      </c>
      <c r="B65" s="8">
        <v>8</v>
      </c>
      <c r="C65" s="6">
        <v>0</v>
      </c>
      <c r="D65" s="6">
        <v>9</v>
      </c>
      <c r="E65" s="6">
        <v>2</v>
      </c>
      <c r="F65" s="9">
        <f t="shared" si="0"/>
        <v>19</v>
      </c>
      <c r="G65" s="41">
        <v>27</v>
      </c>
      <c r="H65" s="42">
        <v>0</v>
      </c>
      <c r="I65" s="37">
        <v>18</v>
      </c>
      <c r="J65" s="37">
        <v>0</v>
      </c>
      <c r="K65" s="35">
        <f t="shared" si="1"/>
        <v>45</v>
      </c>
      <c r="L65" s="36">
        <v>8</v>
      </c>
      <c r="M65" s="37">
        <v>0</v>
      </c>
      <c r="N65" s="37">
        <v>11</v>
      </c>
      <c r="O65" s="38">
        <v>0</v>
      </c>
      <c r="P65" s="39">
        <v>6</v>
      </c>
      <c r="Q65" s="39">
        <v>0</v>
      </c>
      <c r="R65" s="39">
        <v>8</v>
      </c>
      <c r="S65" s="39">
        <v>0</v>
      </c>
      <c r="T65" s="39">
        <v>14</v>
      </c>
      <c r="U65" s="39">
        <v>0</v>
      </c>
      <c r="V65" s="39">
        <v>0</v>
      </c>
      <c r="W65" s="39">
        <v>14</v>
      </c>
      <c r="X65" s="40">
        <f t="shared" si="2"/>
        <v>14</v>
      </c>
      <c r="Y65" s="36">
        <f t="shared" si="3"/>
        <v>5</v>
      </c>
      <c r="Z65" s="11" t="str">
        <f t="shared" si="4"/>
        <v>73.68%</v>
      </c>
    </row>
    <row r="66" spans="1:26" ht="15.65" thickBot="1">
      <c r="A66" s="3" t="s">
        <v>58</v>
      </c>
      <c r="B66" s="43">
        <f>SUM(B5:B65)</f>
        <v>651</v>
      </c>
      <c r="C66" s="43">
        <f aca="true" t="shared" si="5" ref="C66:E66">SUM(C5:C65)</f>
        <v>14</v>
      </c>
      <c r="D66" s="43">
        <f t="shared" si="5"/>
        <v>840</v>
      </c>
      <c r="E66" s="43">
        <f t="shared" si="5"/>
        <v>45</v>
      </c>
      <c r="F66" s="44">
        <f t="shared" si="0"/>
        <v>1550</v>
      </c>
      <c r="G66" s="45">
        <f>SUM(G5:G65)</f>
        <v>2609</v>
      </c>
      <c r="H66" s="46">
        <f>SUM(H5:H65)</f>
        <v>8</v>
      </c>
      <c r="I66" s="43">
        <f>SUM(I5:I65)</f>
        <v>6671</v>
      </c>
      <c r="J66" s="43">
        <f>SUM(J5:J65)</f>
        <v>29</v>
      </c>
      <c r="K66" s="47">
        <f t="shared" si="1"/>
        <v>9317</v>
      </c>
      <c r="L66" s="48">
        <f>SUM(L5:L65)</f>
        <v>632</v>
      </c>
      <c r="M66" s="48">
        <f>SUM(M5:M65)</f>
        <v>6</v>
      </c>
      <c r="N66" s="43">
        <f>SUM(N5:N65)</f>
        <v>935</v>
      </c>
      <c r="O66" s="49">
        <f>SUM(O5:O65)</f>
        <v>14</v>
      </c>
      <c r="P66" s="50">
        <v>467</v>
      </c>
      <c r="Q66" s="50">
        <v>5</v>
      </c>
      <c r="R66" s="50">
        <v>896</v>
      </c>
      <c r="S66" s="50">
        <v>11</v>
      </c>
      <c r="T66" s="50">
        <v>1379</v>
      </c>
      <c r="U66" s="39">
        <f>SUM(U5:U65)</f>
        <v>4</v>
      </c>
      <c r="V66" s="39">
        <f aca="true" t="shared" si="6" ref="V66:W66">SUM(V5:V65)</f>
        <v>18</v>
      </c>
      <c r="W66" s="39">
        <f t="shared" si="6"/>
        <v>1356</v>
      </c>
      <c r="X66" s="39">
        <f>SUM(X5:X65)</f>
        <v>1378</v>
      </c>
      <c r="Y66" s="36">
        <f>F66-T66</f>
        <v>171</v>
      </c>
      <c r="Z66" s="11" t="str">
        <f t="shared" si="4"/>
        <v>88.97%</v>
      </c>
    </row>
    <row r="67" spans="1:26" ht="113.3" customHeight="1">
      <c r="A67" s="28" t="s">
        <v>75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</sheetData>
  <mergeCells count="24">
    <mergeCell ref="A67:Z67"/>
    <mergeCell ref="N3:O3"/>
    <mergeCell ref="P3:Q3"/>
    <mergeCell ref="R3:S3"/>
    <mergeCell ref="T3:T4"/>
    <mergeCell ref="U3:V3"/>
    <mergeCell ref="W3:W4"/>
    <mergeCell ref="D3:E3"/>
    <mergeCell ref="F3:F4"/>
    <mergeCell ref="G3:H3"/>
    <mergeCell ref="I3:J3"/>
    <mergeCell ref="K3:K4"/>
    <mergeCell ref="L3:M3"/>
    <mergeCell ref="A1:Z1"/>
    <mergeCell ref="A2:A4"/>
    <mergeCell ref="B2:F2"/>
    <mergeCell ref="G2:K2"/>
    <mergeCell ref="L2:O2"/>
    <mergeCell ref="P2:T2"/>
    <mergeCell ref="U2:X2"/>
    <mergeCell ref="Y2:Y4"/>
    <mergeCell ref="Z2:Z4"/>
    <mergeCell ref="B3:C3"/>
    <mergeCell ref="X3:X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2015-06-08T02:31:39Z</cp:lastPrinted>
  <dcterms:created xsi:type="dcterms:W3CDTF">2014-06-18T08:10:10Z</dcterms:created>
  <dcterms:modified xsi:type="dcterms:W3CDTF">2015-10-16T00:56:11Z</dcterms:modified>
  <cp:category/>
  <cp:version/>
  <cp:contentType/>
  <cp:contentStatus/>
</cp:coreProperties>
</file>