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學各管道入學招生\114-大甄\"/>
    </mc:Choice>
  </mc:AlternateContent>
  <xr:revisionPtr revIDLastSave="0" documentId="13_ncr:1_{DEF4CFA9-8E25-4CF5-AADB-66CC1347EDD3}" xr6:coauthVersionLast="36" xr6:coauthVersionMax="36" xr10:uidLastSave="{00000000-0000-0000-0000-000000000000}"/>
  <bookViews>
    <workbookView xWindow="480" yWindow="120" windowWidth="16610" windowHeight="8630" activeTab="1" xr2:uid="{00000000-000D-0000-FFFF-FFFF00000000}"/>
  </bookViews>
  <sheets>
    <sheet name="111繁星推薦報名人數" sheetId="1" r:id="rId1"/>
    <sheet name="111個申第一階段學測篩選最低級分" sheetId="5" r:id="rId2"/>
    <sheet name="111個人申請報名學測篩選人數" sheetId="2" r:id="rId3"/>
    <sheet name="111篩選標準" sheetId="3" r:id="rId4"/>
    <sheet name="111個人申請錄取標準" sheetId="4" r:id="rId5"/>
    <sheet name="111個人申請報名學測篩選人數及二階報名人數" sheetId="6" r:id="rId6"/>
  </sheets>
  <definedNames>
    <definedName name="_xlnm._FilterDatabase" localSheetId="1" hidden="1">'111個申第一階段學測篩選最低級分'!#REF!</definedName>
    <definedName name="_xlnm.Print_Titles" localSheetId="2">'111個人申請報名學測篩選人數'!$1:$2</definedName>
    <definedName name="_xlnm.Print_Titles" localSheetId="5">'111個人申請報名學測篩選人數及二階報名人數'!$1:$2</definedName>
    <definedName name="_xlnm.Print_Titles" localSheetId="4">'111個人申請錄取標準'!$1:$1</definedName>
    <definedName name="_xlnm.Print_Titles" localSheetId="3">'111篩選標準'!$1:$3</definedName>
    <definedName name="_xlnm.Print_Titles" localSheetId="0">'111繁星推薦報名人數'!$1:$2</definedName>
  </definedNames>
  <calcPr calcId="191029"/>
</workbook>
</file>

<file path=xl/calcChain.xml><?xml version="1.0" encoding="utf-8"?>
<calcChain xmlns="http://schemas.openxmlformats.org/spreadsheetml/2006/main">
  <c r="N3" i="6" l="1"/>
  <c r="N51" i="6" l="1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M51" i="6"/>
  <c r="L51" i="6"/>
  <c r="K51" i="6"/>
  <c r="H51" i="6"/>
  <c r="G51" i="6"/>
  <c r="F51" i="6"/>
  <c r="E51" i="6"/>
  <c r="D51" i="6"/>
  <c r="I50" i="6"/>
  <c r="J50" i="6" s="1"/>
  <c r="J49" i="6"/>
  <c r="I49" i="6"/>
  <c r="I48" i="6"/>
  <c r="J48" i="6" s="1"/>
  <c r="I47" i="6"/>
  <c r="J47" i="6" s="1"/>
  <c r="I46" i="6"/>
  <c r="J46" i="6" s="1"/>
  <c r="I45" i="6"/>
  <c r="J45" i="6" s="1"/>
  <c r="I44" i="6"/>
  <c r="J44" i="6" s="1"/>
  <c r="I43" i="6"/>
  <c r="J43" i="6" s="1"/>
  <c r="I42" i="6"/>
  <c r="J42" i="6" s="1"/>
  <c r="J41" i="6"/>
  <c r="I41" i="6"/>
  <c r="I40" i="6"/>
  <c r="J40" i="6" s="1"/>
  <c r="I39" i="6"/>
  <c r="J39" i="6" s="1"/>
  <c r="I38" i="6"/>
  <c r="J38" i="6" s="1"/>
  <c r="I37" i="6"/>
  <c r="J37" i="6" s="1"/>
  <c r="I36" i="6"/>
  <c r="J36" i="6" s="1"/>
  <c r="I35" i="6"/>
  <c r="J35" i="6" s="1"/>
  <c r="I34" i="6"/>
  <c r="J34" i="6" s="1"/>
  <c r="J33" i="6"/>
  <c r="I33" i="6"/>
  <c r="I32" i="6"/>
  <c r="J32" i="6" s="1"/>
  <c r="I31" i="6"/>
  <c r="J31" i="6" s="1"/>
  <c r="I30" i="6"/>
  <c r="J30" i="6" s="1"/>
  <c r="I29" i="6"/>
  <c r="J29" i="6" s="1"/>
  <c r="I28" i="6"/>
  <c r="J28" i="6" s="1"/>
  <c r="I27" i="6"/>
  <c r="J27" i="6" s="1"/>
  <c r="J26" i="6"/>
  <c r="I26" i="6"/>
  <c r="J25" i="6"/>
  <c r="I25" i="6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J18" i="6"/>
  <c r="I18" i="6"/>
  <c r="J17" i="6"/>
  <c r="I17" i="6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J9" i="6"/>
  <c r="I9" i="6"/>
  <c r="I8" i="6"/>
  <c r="J8" i="6" s="1"/>
  <c r="I7" i="6"/>
  <c r="J7" i="6" s="1"/>
  <c r="I6" i="6"/>
  <c r="J6" i="6" s="1"/>
  <c r="I5" i="6"/>
  <c r="J5" i="6" s="1"/>
  <c r="I4" i="6"/>
  <c r="J4" i="6" s="1"/>
  <c r="I3" i="6"/>
  <c r="J3" i="6" s="1"/>
  <c r="F51" i="4"/>
  <c r="D51" i="4"/>
  <c r="C51" i="4"/>
  <c r="B51" i="4"/>
  <c r="I51" i="6" l="1"/>
  <c r="J51" i="6" s="1"/>
  <c r="H51" i="2"/>
  <c r="I51" i="2"/>
  <c r="J51" i="2" s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3" i="2"/>
  <c r="G51" i="2"/>
  <c r="F51" i="2"/>
  <c r="E51" i="2"/>
  <c r="D51" i="2" l="1"/>
  <c r="C44" i="1" l="1"/>
  <c r="I44" i="1" l="1"/>
  <c r="H44" i="1"/>
  <c r="G44" i="1"/>
  <c r="F44" i="1"/>
  <c r="E44" i="1"/>
  <c r="D44" i="1"/>
  <c r="B44" i="1"/>
  <c r="J43" i="1"/>
  <c r="J3" i="1"/>
  <c r="J42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" i="1"/>
  <c r="J5" i="1"/>
  <c r="J6" i="1"/>
  <c r="J7" i="1"/>
  <c r="J8" i="1"/>
  <c r="J9" i="1"/>
  <c r="J10" i="1"/>
  <c r="J11" i="1"/>
  <c r="J12" i="1"/>
  <c r="J13" i="1"/>
  <c r="J14" i="1"/>
  <c r="J15" i="1"/>
  <c r="J44" i="1" l="1"/>
</calcChain>
</file>

<file path=xl/sharedStrings.xml><?xml version="1.0" encoding="utf-8"?>
<sst xmlns="http://schemas.openxmlformats.org/spreadsheetml/2006/main" count="1186" uniqueCount="298">
  <si>
    <t>中國文學系</t>
  </si>
  <si>
    <t>外國語文學系</t>
  </si>
  <si>
    <t>歷史學系</t>
  </si>
  <si>
    <t>財務金融學系</t>
  </si>
  <si>
    <t>企業管理學系</t>
  </si>
  <si>
    <t>資訊管理學系</t>
  </si>
  <si>
    <t>會計學系</t>
  </si>
  <si>
    <t>行銷學系</t>
  </si>
  <si>
    <t>法律學系</t>
  </si>
  <si>
    <t>應用經濟學系</t>
  </si>
  <si>
    <t>化學系</t>
  </si>
  <si>
    <t>物理學系一般物理組</t>
  </si>
  <si>
    <t>物理學系光電物理組</t>
  </si>
  <si>
    <t>資訊科學與工程學系</t>
  </si>
  <si>
    <t>機械工程學系</t>
  </si>
  <si>
    <t>土木工程學系</t>
  </si>
  <si>
    <t>環境工程學系</t>
  </si>
  <si>
    <t>電機工程學系</t>
  </si>
  <si>
    <t>化學工程學系</t>
  </si>
  <si>
    <t>材料科學與工程學系</t>
  </si>
  <si>
    <t>生物產業機電工程學系</t>
  </si>
  <si>
    <t>水土保持學系</t>
  </si>
  <si>
    <t>食品暨應用生物科技學系</t>
  </si>
  <si>
    <t>農藝學系</t>
  </si>
  <si>
    <t>園藝學系</t>
  </si>
  <si>
    <t>森林學系林學組</t>
  </si>
  <si>
    <t>森林學系木材科學組</t>
  </si>
  <si>
    <t>植物病理學系</t>
  </si>
  <si>
    <t>昆蟲學系</t>
  </si>
  <si>
    <t>動物科學系</t>
  </si>
  <si>
    <t>土壤環境科學系</t>
  </si>
  <si>
    <t>生物科技學士學位學程</t>
  </si>
  <si>
    <t>景觀與遊憩學士學位學程</t>
  </si>
  <si>
    <t>國際農企業學士學位學程</t>
  </si>
  <si>
    <t>生命科學系</t>
  </si>
  <si>
    <t>獸醫學系</t>
  </si>
  <si>
    <t>校系代碼</t>
  </si>
  <si>
    <t>合計</t>
  </si>
  <si>
    <r>
      <rPr>
        <sz val="8"/>
        <color theme="1"/>
        <rFont val="新細明體"/>
        <family val="1"/>
        <charset val="136"/>
      </rPr>
      <t>學系</t>
    </r>
    <r>
      <rPr>
        <sz val="8"/>
        <color theme="1"/>
        <rFont val="Times New Roman"/>
        <family val="1"/>
      </rPr>
      <t>(</t>
    </r>
    <r>
      <rPr>
        <sz val="8"/>
        <color theme="1"/>
        <rFont val="新細明體"/>
        <family val="1"/>
        <charset val="136"/>
      </rPr>
      <t>組</t>
    </r>
    <r>
      <rPr>
        <sz val="8"/>
        <color theme="1"/>
        <rFont val="Times New Roman"/>
        <family val="1"/>
      </rPr>
      <t>)</t>
    </r>
    <r>
      <rPr>
        <sz val="8"/>
        <color theme="1"/>
        <rFont val="新細明體"/>
        <family val="1"/>
        <charset val="136"/>
      </rPr>
      <t>名稱</t>
    </r>
  </si>
  <si>
    <r>
      <rPr>
        <sz val="8"/>
        <color theme="1"/>
        <rFont val="新細明體"/>
        <family val="1"/>
        <charset val="136"/>
      </rPr>
      <t>招生名額</t>
    </r>
  </si>
  <si>
    <r>
      <rPr>
        <sz val="8"/>
        <color theme="1"/>
        <rFont val="新細明體"/>
        <family val="1"/>
        <charset val="136"/>
      </rPr>
      <t>報名人數</t>
    </r>
    <phoneticPr fontId="1" type="noConversion"/>
  </si>
  <si>
    <r>
      <rPr>
        <sz val="8"/>
        <color theme="1"/>
        <rFont val="新細明體"/>
        <family val="1"/>
        <charset val="136"/>
      </rPr>
      <t>錄取人數</t>
    </r>
    <phoneticPr fontId="1" type="noConversion"/>
  </si>
  <si>
    <r>
      <rPr>
        <sz val="8"/>
        <color theme="1"/>
        <rFont val="新細明體"/>
        <family val="1"/>
        <charset val="136"/>
      </rPr>
      <t>招生缺額</t>
    </r>
    <phoneticPr fontId="1" type="noConversion"/>
  </si>
  <si>
    <r>
      <rPr>
        <sz val="8"/>
        <color theme="1"/>
        <rFont val="新細明體"/>
        <family val="1"/>
        <charset val="136"/>
      </rPr>
      <t>外加名額</t>
    </r>
    <phoneticPr fontId="1" type="noConversion"/>
  </si>
  <si>
    <r>
      <rPr>
        <sz val="8"/>
        <color theme="1"/>
        <rFont val="新細明體"/>
        <family val="1"/>
        <charset val="136"/>
      </rPr>
      <t>外加名額報名人數</t>
    </r>
    <phoneticPr fontId="1" type="noConversion"/>
  </si>
  <si>
    <r>
      <rPr>
        <sz val="8"/>
        <color theme="1"/>
        <rFont val="新細明體"/>
        <family val="1"/>
        <charset val="136"/>
      </rPr>
      <t>外加名額錄取人數</t>
    </r>
    <phoneticPr fontId="1" type="noConversion"/>
  </si>
  <si>
    <r>
      <rPr>
        <sz val="8"/>
        <color theme="1"/>
        <rFont val="新細明體"/>
        <family val="1"/>
        <charset val="136"/>
      </rPr>
      <t>放棄切結人數</t>
    </r>
    <phoneticPr fontId="1" type="noConversion"/>
  </si>
  <si>
    <r>
      <rPr>
        <sz val="8"/>
        <color theme="1"/>
        <rFont val="新細明體"/>
        <family val="1"/>
        <charset val="136"/>
      </rPr>
      <t>實際報到人數</t>
    </r>
    <phoneticPr fontId="1" type="noConversion"/>
  </si>
  <si>
    <t>應用數學系應用數學組</t>
  </si>
  <si>
    <t>應用數學系數據科學與計算組</t>
  </si>
  <si>
    <t>興翼招生B組(文史法律)</t>
  </si>
  <si>
    <r>
      <rPr>
        <sz val="10"/>
        <color theme="1"/>
        <rFont val="標楷體"/>
        <family val="4"/>
        <charset val="136"/>
      </rPr>
      <t>學系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組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名稱</t>
    </r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</si>
  <si>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</si>
  <si>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color theme="1"/>
        <rFont val="標楷體"/>
        <family val="4"/>
        <charset val="136"/>
      </rPr>
      <t>通過第一階段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</si>
  <si>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原住民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</si>
  <si>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離島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</si>
  <si>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學系
小計</t>
    </r>
    <phoneticPr fontId="1" type="noConversion"/>
  </si>
  <si>
    <r>
      <rPr>
        <sz val="10"/>
        <color theme="1"/>
        <rFont val="標楷體"/>
        <family val="4"/>
        <charset val="136"/>
      </rPr>
      <t>通過率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通過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報名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</si>
  <si>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rFont val="細明體"/>
        <family val="3"/>
      </rPr>
      <t>校系名稱</t>
    </r>
  </si>
  <si>
    <r>
      <rPr>
        <sz val="10"/>
        <rFont val="細明體"/>
        <family val="3"/>
      </rPr>
      <t>檢定標準最低級分</t>
    </r>
  </si>
  <si>
    <r>
      <rPr>
        <sz val="10"/>
        <rFont val="細明體"/>
        <family val="3"/>
      </rPr>
      <t>通過倍率篩選最低級分</t>
    </r>
  </si>
  <si>
    <r>
      <rPr>
        <sz val="10"/>
        <rFont val="細明體"/>
        <family val="3"/>
      </rPr>
      <t>國文</t>
    </r>
  </si>
  <si>
    <r>
      <rPr>
        <sz val="10"/>
        <rFont val="細明體"/>
        <family val="3"/>
      </rPr>
      <t>英文</t>
    </r>
  </si>
  <si>
    <r>
      <rPr>
        <sz val="10"/>
        <rFont val="細明體"/>
        <family val="3"/>
      </rPr>
      <t>社會</t>
    </r>
  </si>
  <si>
    <r>
      <rPr>
        <sz val="10"/>
        <rFont val="細明體"/>
        <family val="3"/>
      </rPr>
      <t>自然</t>
    </r>
  </si>
  <si>
    <r>
      <rPr>
        <sz val="10"/>
        <rFont val="細明體"/>
        <family val="3"/>
      </rPr>
      <t>英聽</t>
    </r>
  </si>
  <si>
    <r>
      <rPr>
        <sz val="9"/>
        <rFont val="細明體"/>
        <family val="3"/>
      </rPr>
      <t>學測科目組合級分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</si>
  <si>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觀念題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</si>
  <si>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實作題</t>
    </r>
  </si>
  <si>
    <r>
      <rPr>
        <sz val="10"/>
        <rFont val="新細明體"/>
        <family val="1"/>
      </rPr>
      <t>資訊科學與工程學系(APCS組)</t>
    </r>
  </si>
  <si>
    <r>
      <rPr>
        <sz val="10"/>
        <rFont val="標楷體"/>
        <family val="4"/>
        <charset val="136"/>
      </rPr>
      <t>學系</t>
    </r>
  </si>
  <si>
    <r>
      <rPr>
        <sz val="10"/>
        <rFont val="標楷體"/>
        <family val="4"/>
        <charset val="136"/>
      </rPr>
      <t>正取生錄取人數</t>
    </r>
    <phoneticPr fontId="1" type="noConversion"/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</si>
  <si>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</si>
  <si>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rFont val="標楷體"/>
        <family val="4"/>
        <charset val="136"/>
      </rPr>
      <t>正取生最低錄取標準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正取生最後一名的成績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</si>
  <si>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標楷體"/>
        <family val="4"/>
        <charset val="136"/>
      </rPr>
      <t>備取生錄取人數</t>
    </r>
    <phoneticPr fontId="1" type="noConversion"/>
  </si>
  <si>
    <r>
      <rPr>
        <sz val="10"/>
        <rFont val="標楷體"/>
        <family val="4"/>
        <charset val="136"/>
      </rPr>
      <t>備取生最低錄取標準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備取生最後一名的成績</t>
    </r>
    <r>
      <rPr>
        <sz val="10"/>
        <rFont val="Times New Roman"/>
        <family val="1"/>
      </rPr>
      <t>)</t>
    </r>
    <phoneticPr fontId="1" type="noConversion"/>
  </si>
  <si>
    <t>學系(組)名稱</t>
  </si>
  <si>
    <t>興翼招生A組(商學管理)</t>
  </si>
  <si>
    <t>國文、英文、數學、自然</t>
  </si>
  <si>
    <t>國文、英文、社會</t>
  </si>
  <si>
    <t>國文、英文</t>
    <phoneticPr fontId="1" type="noConversion"/>
  </si>
  <si>
    <t>第一階段篩選
該學系使用科目</t>
    <phoneticPr fontId="1" type="noConversion"/>
  </si>
  <si>
    <t>第一、二階段
該學系全部參採科目
(亦為同級分超額篩選科目)</t>
    <phoneticPr fontId="1" type="noConversion"/>
  </si>
  <si>
    <t>台灣人文創新學士學位學程</t>
  </si>
  <si>
    <t>電機資訊學院學士班</t>
  </si>
  <si>
    <t>資訊科學與工程學系(APCS組)</t>
    <phoneticPr fontId="1" type="noConversion"/>
  </si>
  <si>
    <t>資訊管理學系(APCS組)</t>
    <phoneticPr fontId="1" type="noConversion"/>
  </si>
  <si>
    <t>興翼招生C組(化學數學)</t>
    <phoneticPr fontId="1" type="noConversion"/>
  </si>
  <si>
    <t>興翼招生D組(化材電資暨工程)</t>
    <phoneticPr fontId="1" type="noConversion"/>
  </si>
  <si>
    <t>興翼招生E組(生物資源暨農業科技)</t>
    <phoneticPr fontId="1" type="noConversion"/>
  </si>
  <si>
    <t>興翼招生F組(生物科技暨獸醫)</t>
    <phoneticPr fontId="1" type="noConversion"/>
  </si>
  <si>
    <t>資訊科學與工程學系(APCS組)</t>
  </si>
  <si>
    <t>興翼招生C組(化學數學)</t>
  </si>
  <si>
    <t>興翼招生D組(化材電資暨工程)</t>
  </si>
  <si>
    <t>興翼招生E組(生物資源暨農業科技)</t>
  </si>
  <si>
    <t>興翼招生F組(生物科技暨獸醫)</t>
  </si>
  <si>
    <t>合計</t>
    <phoneticPr fontId="1" type="noConversion"/>
  </si>
  <si>
    <t>學測科目組合級分</t>
    <phoneticPr fontId="1" type="noConversion"/>
  </si>
  <si>
    <t>--</t>
  </si>
  <si>
    <t>b14</t>
  </si>
  <si>
    <t>a12</t>
  </si>
  <si>
    <t>A</t>
  </si>
  <si>
    <t>b13</t>
  </si>
  <si>
    <t>c14</t>
  </si>
  <si>
    <t>c13</t>
  </si>
  <si>
    <t>b11</t>
  </si>
  <si>
    <t>a13</t>
  </si>
  <si>
    <t>B</t>
  </si>
  <si>
    <t>a26</t>
  </si>
  <si>
    <t>a14</t>
  </si>
  <si>
    <t>a11</t>
  </si>
  <si>
    <t>b12</t>
  </si>
  <si>
    <t>a9</t>
  </si>
  <si>
    <t>a23</t>
  </si>
  <si>
    <t>c12</t>
  </si>
  <si>
    <t>a10</t>
  </si>
  <si>
    <t>b9</t>
  </si>
  <si>
    <t>c45</t>
  </si>
  <si>
    <t>b23</t>
  </si>
  <si>
    <t>d7</t>
  </si>
  <si>
    <t>資訊科學與工程學系(ＡＰＣＳ組)</t>
  </si>
  <si>
    <t>興翼招生Ａ組(商學管理)</t>
  </si>
  <si>
    <t>興翼招生Ｂ組(文史法律)</t>
  </si>
  <si>
    <t>興翼招生Ｃ組(化學數學)</t>
  </si>
  <si>
    <t>興翼招生Ｄ組(化材電資暨工程)</t>
  </si>
  <si>
    <t>興翼招生Ｅ組(生物資源暨農業科技)</t>
  </si>
  <si>
    <t>興翼招生Ｆ組(生物科技暨獸醫)</t>
  </si>
  <si>
    <t>智慧創意工程學士學位學程</t>
  </si>
  <si>
    <t>合計</t>
    <phoneticPr fontId="1" type="noConversion"/>
  </si>
  <si>
    <t>110/第一階段篩選
該學系使用科目合計最低級分</t>
    <phoneticPr fontId="1" type="noConversion"/>
  </si>
  <si>
    <t>b10</t>
  </si>
  <si>
    <t>a21</t>
  </si>
  <si>
    <t>a8</t>
  </si>
  <si>
    <t>b25</t>
  </si>
  <si>
    <t>b24</t>
  </si>
  <si>
    <t>b21</t>
  </si>
  <si>
    <t>a19</t>
  </si>
  <si>
    <t>a6</t>
  </si>
  <si>
    <t>b8</t>
  </si>
  <si>
    <t>b50</t>
  </si>
  <si>
    <t>報名人數</t>
    <phoneticPr fontId="1" type="noConversion"/>
  </si>
  <si>
    <r>
      <rPr>
        <sz val="12"/>
        <color theme="1"/>
        <rFont val="新細明體"/>
        <family val="1"/>
        <charset val="136"/>
      </rPr>
      <t>國立中興大學</t>
    </r>
    <r>
      <rPr>
        <sz val="12"/>
        <color theme="1"/>
        <rFont val="Times New Roman"/>
        <family val="1"/>
      </rPr>
      <t>111</t>
    </r>
    <r>
      <rPr>
        <sz val="12"/>
        <color theme="1"/>
        <rFont val="新細明體"/>
        <family val="1"/>
        <charset val="136"/>
      </rPr>
      <t>學年度繁星推薦入學　招生名額暨報名人數統計</t>
    </r>
    <phoneticPr fontId="1" type="noConversion"/>
  </si>
  <si>
    <t>資訊工程學系</t>
  </si>
  <si>
    <t>國立中興大學111學年度甄選入學【大學申請入學】第一階段學測篩選最低級分統計表</t>
    <phoneticPr fontId="1" type="noConversion"/>
  </si>
  <si>
    <t>003012</t>
  </si>
  <si>
    <t>003012</t>
    <phoneticPr fontId="1" type="noConversion"/>
  </si>
  <si>
    <t>003022</t>
  </si>
  <si>
    <t>003022</t>
    <phoneticPr fontId="1" type="noConversion"/>
  </si>
  <si>
    <t>003032</t>
  </si>
  <si>
    <t>003032</t>
    <phoneticPr fontId="1" type="noConversion"/>
  </si>
  <si>
    <t>003042</t>
  </si>
  <si>
    <t>003042</t>
    <phoneticPr fontId="1" type="noConversion"/>
  </si>
  <si>
    <t>003052</t>
  </si>
  <si>
    <t>003052</t>
    <phoneticPr fontId="1" type="noConversion"/>
  </si>
  <si>
    <t>國文、英文、數學B、社會</t>
    <phoneticPr fontId="1" type="noConversion"/>
  </si>
  <si>
    <t>003062</t>
  </si>
  <si>
    <t>003062</t>
    <phoneticPr fontId="1" type="noConversion"/>
  </si>
  <si>
    <t>003072</t>
  </si>
  <si>
    <t>003072</t>
    <phoneticPr fontId="1" type="noConversion"/>
  </si>
  <si>
    <t>國文、英文、數學A、自然</t>
    <phoneticPr fontId="1" type="noConversion"/>
  </si>
  <si>
    <t>003082</t>
  </si>
  <si>
    <t>003082</t>
    <phoneticPr fontId="1" type="noConversion"/>
  </si>
  <si>
    <t>003092</t>
  </si>
  <si>
    <t>003092</t>
    <phoneticPr fontId="1" type="noConversion"/>
  </si>
  <si>
    <t>國文、英文、數學A、數學B</t>
    <phoneticPr fontId="1" type="noConversion"/>
  </si>
  <si>
    <t>003102</t>
  </si>
  <si>
    <t>003102</t>
    <phoneticPr fontId="1" type="noConversion"/>
  </si>
  <si>
    <t>國文、英文、數學A</t>
    <phoneticPr fontId="1" type="noConversion"/>
  </si>
  <si>
    <t>003112</t>
  </si>
  <si>
    <t>003112</t>
    <phoneticPr fontId="1" type="noConversion"/>
  </si>
  <si>
    <t>003122</t>
  </si>
  <si>
    <t>003122</t>
    <phoneticPr fontId="1" type="noConversion"/>
  </si>
  <si>
    <t>英文、數學A、自然</t>
    <phoneticPr fontId="1" type="noConversion"/>
  </si>
  <si>
    <t>003132</t>
  </si>
  <si>
    <t>003132</t>
    <phoneticPr fontId="1" type="noConversion"/>
  </si>
  <si>
    <t>003142</t>
  </si>
  <si>
    <t>003142</t>
    <phoneticPr fontId="1" type="noConversion"/>
  </si>
  <si>
    <t>003152</t>
  </si>
  <si>
    <t>003152</t>
    <phoneticPr fontId="1" type="noConversion"/>
  </si>
  <si>
    <t>英文、數學A、自然</t>
    <phoneticPr fontId="1" type="noConversion"/>
  </si>
  <si>
    <t>003162</t>
  </si>
  <si>
    <t>003162</t>
    <phoneticPr fontId="1" type="noConversion"/>
  </si>
  <si>
    <t>003172</t>
  </si>
  <si>
    <t>003172</t>
    <phoneticPr fontId="1" type="noConversion"/>
  </si>
  <si>
    <t>003182</t>
  </si>
  <si>
    <t>003182</t>
    <phoneticPr fontId="1" type="noConversion"/>
  </si>
  <si>
    <t>003192</t>
  </si>
  <si>
    <t>003192</t>
    <phoneticPr fontId="1" type="noConversion"/>
  </si>
  <si>
    <t>003202</t>
  </si>
  <si>
    <t>003202</t>
    <phoneticPr fontId="1" type="noConversion"/>
  </si>
  <si>
    <t>003212</t>
  </si>
  <si>
    <t>003212</t>
    <phoneticPr fontId="1" type="noConversion"/>
  </si>
  <si>
    <t>003222</t>
  </si>
  <si>
    <t>003222</t>
    <phoneticPr fontId="1" type="noConversion"/>
  </si>
  <si>
    <t>003232</t>
  </si>
  <si>
    <t>003232</t>
    <phoneticPr fontId="1" type="noConversion"/>
  </si>
  <si>
    <t>003242</t>
  </si>
  <si>
    <t>003242</t>
    <phoneticPr fontId="1" type="noConversion"/>
  </si>
  <si>
    <t>003252</t>
  </si>
  <si>
    <t>003252</t>
    <phoneticPr fontId="1" type="noConversion"/>
  </si>
  <si>
    <t>003262</t>
  </si>
  <si>
    <t>003262</t>
    <phoneticPr fontId="1" type="noConversion"/>
  </si>
  <si>
    <t>003272</t>
  </si>
  <si>
    <t>003272</t>
    <phoneticPr fontId="1" type="noConversion"/>
  </si>
  <si>
    <t>003282</t>
  </si>
  <si>
    <t>003282</t>
    <phoneticPr fontId="1" type="noConversion"/>
  </si>
  <si>
    <t>003292</t>
  </si>
  <si>
    <t>003292</t>
    <phoneticPr fontId="1" type="noConversion"/>
  </si>
  <si>
    <t>003302</t>
  </si>
  <si>
    <t>003302</t>
    <phoneticPr fontId="1" type="noConversion"/>
  </si>
  <si>
    <t>國文、英文、數學B、自然</t>
    <phoneticPr fontId="1" type="noConversion"/>
  </si>
  <si>
    <t>003312</t>
  </si>
  <si>
    <t>003312</t>
    <phoneticPr fontId="1" type="noConversion"/>
  </si>
  <si>
    <t>國文、英文、數學B、自然</t>
    <phoneticPr fontId="1" type="noConversion"/>
  </si>
  <si>
    <t>003322</t>
  </si>
  <si>
    <t>003322</t>
    <phoneticPr fontId="1" type="noConversion"/>
  </si>
  <si>
    <t>003332</t>
  </si>
  <si>
    <t>003332</t>
    <phoneticPr fontId="1" type="noConversion"/>
  </si>
  <si>
    <t>003342</t>
  </si>
  <si>
    <t>003342</t>
    <phoneticPr fontId="1" type="noConversion"/>
  </si>
  <si>
    <t>003352</t>
  </si>
  <si>
    <t>003352</t>
    <phoneticPr fontId="1" type="noConversion"/>
  </si>
  <si>
    <t>003362</t>
  </si>
  <si>
    <t>003362</t>
    <phoneticPr fontId="1" type="noConversion"/>
  </si>
  <si>
    <t>003372</t>
  </si>
  <si>
    <t>003372</t>
    <phoneticPr fontId="1" type="noConversion"/>
  </si>
  <si>
    <t>003382</t>
  </si>
  <si>
    <t>003382</t>
    <phoneticPr fontId="1" type="noConversion"/>
  </si>
  <si>
    <t>003392</t>
  </si>
  <si>
    <t>003392</t>
    <phoneticPr fontId="1" type="noConversion"/>
  </si>
  <si>
    <t>003402</t>
  </si>
  <si>
    <t>003402</t>
    <phoneticPr fontId="1" type="noConversion"/>
  </si>
  <si>
    <t>003412</t>
  </si>
  <si>
    <t>003412</t>
    <phoneticPr fontId="1" type="noConversion"/>
  </si>
  <si>
    <t>4科改3科</t>
    <phoneticPr fontId="1" type="noConversion"/>
  </si>
  <si>
    <t>003422</t>
  </si>
  <si>
    <t>003422</t>
    <phoneticPr fontId="1" type="noConversion"/>
  </si>
  <si>
    <t>國文、英文、數學A、數學B</t>
    <phoneticPr fontId="1" type="noConversion"/>
  </si>
  <si>
    <t>數AB兼採</t>
    <phoneticPr fontId="1" type="noConversion"/>
  </si>
  <si>
    <t>003442</t>
  </si>
  <si>
    <t>003442</t>
    <phoneticPr fontId="1" type="noConversion"/>
  </si>
  <si>
    <t>003432</t>
  </si>
  <si>
    <t>003432</t>
    <phoneticPr fontId="1" type="noConversion"/>
  </si>
  <si>
    <t>003452</t>
  </si>
  <si>
    <t>003452</t>
    <phoneticPr fontId="1" type="noConversion"/>
  </si>
  <si>
    <t>003462</t>
  </si>
  <si>
    <t>003462</t>
    <phoneticPr fontId="1" type="noConversion"/>
  </si>
  <si>
    <t>003472</t>
  </si>
  <si>
    <t>003472</t>
    <phoneticPr fontId="1" type="noConversion"/>
  </si>
  <si>
    <t>003482</t>
  </si>
  <si>
    <t>003482</t>
    <phoneticPr fontId="1" type="noConversion"/>
  </si>
  <si>
    <t>英文、數學A、數學B、自然</t>
    <phoneticPr fontId="1" type="noConversion"/>
  </si>
  <si>
    <t>校系代碼</t>
    <phoneticPr fontId="1" type="noConversion"/>
  </si>
  <si>
    <t>國立中興大學111學年度大學申請入學招生名額暨報名第一階段學測篩選人數(次)統計</t>
    <phoneticPr fontId="1" type="noConversion"/>
  </si>
  <si>
    <t>第一階段報名人數</t>
    <phoneticPr fontId="1" type="noConversion"/>
  </si>
  <si>
    <r>
      <t>111</t>
    </r>
    <r>
      <rPr>
        <b/>
        <sz val="14"/>
        <color theme="1"/>
        <rFont val="標楷體"/>
        <family val="4"/>
        <charset val="136"/>
      </rPr>
      <t>學年度大學申請入學招生各學系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組、學程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一般生最低錄取標準統計</t>
    </r>
    <phoneticPr fontId="1" type="noConversion"/>
  </si>
  <si>
    <t>合計</t>
    <phoneticPr fontId="1" type="noConversion"/>
  </si>
  <si>
    <t>111學年度大學申請入學招生各學系(學位學程)篩選標準一覽表</t>
    <phoneticPr fontId="3" type="noConversion"/>
  </si>
  <si>
    <t>數學A</t>
  </si>
  <si>
    <t>數學A</t>
    <phoneticPr fontId="1" type="noConversion"/>
  </si>
  <si>
    <t>數學B</t>
  </si>
  <si>
    <t>數學B</t>
    <phoneticPr fontId="1" type="noConversion"/>
  </si>
  <si>
    <t>a36</t>
  </si>
  <si>
    <t>a52</t>
  </si>
  <si>
    <t>a32</t>
  </si>
  <si>
    <t>a51</t>
  </si>
  <si>
    <t>a42</t>
  </si>
  <si>
    <t>d10</t>
  </si>
  <si>
    <t>c44</t>
  </si>
  <si>
    <t>d11</t>
  </si>
  <si>
    <t>a20</t>
  </si>
  <si>
    <t>b44</t>
  </si>
  <si>
    <t>b39</t>
  </si>
  <si>
    <t>a22</t>
  </si>
  <si>
    <t>c6</t>
  </si>
  <si>
    <t>d41</t>
  </si>
  <si>
    <t>c23</t>
  </si>
  <si>
    <t>b7</t>
  </si>
  <si>
    <t>a38</t>
  </si>
  <si>
    <t>c22</t>
  </si>
  <si>
    <t>c47</t>
  </si>
  <si>
    <t>b22</t>
  </si>
  <si>
    <t>c31</t>
  </si>
  <si>
    <t>b52</t>
  </si>
  <si>
    <t>a34</t>
  </si>
  <si>
    <t>a25</t>
  </si>
  <si>
    <t>a29</t>
  </si>
  <si>
    <t>b26</t>
    <phoneticPr fontId="1" type="noConversion"/>
  </si>
  <si>
    <t>c47</t>
    <phoneticPr fontId="1" type="noConversion"/>
  </si>
  <si>
    <t>國立中興大學111學年度大學申請入學招生名額暨報名人數(次)統計</t>
    <phoneticPr fontId="1" type="noConversion"/>
  </si>
  <si>
    <r>
      <rPr>
        <sz val="10"/>
        <color theme="1"/>
        <rFont val="標楷體"/>
        <family val="4"/>
        <charset val="136"/>
      </rPr>
      <t>第二階段報名人數</t>
    </r>
    <phoneticPr fontId="1" type="noConversion"/>
  </si>
  <si>
    <r>
      <rPr>
        <sz val="10"/>
        <color theme="1"/>
        <rFont val="標楷體"/>
        <family val="4"/>
        <charset val="136"/>
      </rPr>
      <t>正取生人數</t>
    </r>
    <phoneticPr fontId="1" type="noConversion"/>
  </si>
  <si>
    <r>
      <rPr>
        <sz val="10"/>
        <color theme="1"/>
        <rFont val="標楷體"/>
        <family val="4"/>
        <charset val="136"/>
      </rPr>
      <t>備取生人數</t>
    </r>
    <phoneticPr fontId="1" type="noConversion"/>
  </si>
  <si>
    <t>二階報名率</t>
    <phoneticPr fontId="1" type="noConversion"/>
  </si>
  <si>
    <t>111/第一階段篩選
該學系使用科目合計最低級分</t>
    <phoneticPr fontId="1" type="noConversion"/>
  </si>
  <si>
    <t>超篩</t>
    <phoneticPr fontId="1" type="noConversion"/>
  </si>
  <si>
    <t>*</t>
  </si>
  <si>
    <t>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</si>
</sst>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  <scheme val="minor"/>
    </font>
    <font>
      <sz val="10"/>
      <color indexed="8"/>
      <name val="Calibri"/>
      <family val="2"/>
    </font>
    <font>
      <sz val="10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1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新細明體"/>
      <family val="1"/>
      <charset val="136"/>
      <scheme val="minor"/>
    </font>
    <font>
      <b/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name val="Times New Roman"/>
      <family val="1"/>
    </font>
    <font>
      <sz val="10"/>
      <color rgb="FFFF0000"/>
      <name val="標楷體"/>
      <family val="4"/>
      <charset val="136"/>
    </font>
    <font>
      <sz val="10"/>
      <color rgb="FF0000FF"/>
      <name val="Times New Roman"/>
      <family val="1"/>
    </font>
    <font>
      <sz val="10"/>
      <name val="細明體"/>
      <family val="3"/>
      <charset val="136"/>
    </font>
    <font>
      <sz val="10"/>
      <name val="細明體"/>
      <family val="3"/>
    </font>
    <font>
      <sz val="10"/>
      <name val="Arial"/>
      <family val="2"/>
    </font>
    <font>
      <sz val="9"/>
      <name val="細明體"/>
      <family val="3"/>
    </font>
    <font>
      <sz val="10"/>
      <color rgb="FF000000"/>
      <name val="新細明體"/>
      <family val="2"/>
    </font>
    <font>
      <sz val="10"/>
      <name val="新細明體"/>
      <family val="1"/>
      <charset val="136"/>
    </font>
    <font>
      <sz val="10"/>
      <name val="新細明體"/>
      <family val="1"/>
    </font>
    <font>
      <sz val="12"/>
      <color rgb="FFFF0000"/>
      <name val="新細明體"/>
      <family val="2"/>
      <charset val="136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rgb="FF000000"/>
      <name val="微軟正黑體"/>
      <family val="2"/>
      <charset val="136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C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quotePrefix="1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9" fillId="0" borderId="1" xfId="0" applyNumberFormat="1" applyFont="1" applyFill="1" applyBorder="1">
      <alignment vertical="center"/>
    </xf>
    <xf numFmtId="0" fontId="18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" fontId="26" fillId="0" borderId="9" xfId="0" applyNumberFormat="1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readingOrder="1"/>
    </xf>
    <xf numFmtId="0" fontId="31" fillId="0" borderId="1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 applyProtection="1">
      <alignment horizontal="left" vertical="center" wrapText="1" readingOrder="1"/>
    </xf>
    <xf numFmtId="0" fontId="13" fillId="0" borderId="1" xfId="0" applyFont="1" applyFill="1" applyBorder="1" applyAlignment="1">
      <alignment horizontal="center" vertical="center" wrapText="1"/>
    </xf>
    <xf numFmtId="1" fontId="26" fillId="0" borderId="17" xfId="0" applyNumberFormat="1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38" fillId="0" borderId="1" xfId="0" applyNumberFormat="1" applyFont="1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 applyProtection="1">
      <alignment vertical="center" wrapText="1"/>
    </xf>
    <xf numFmtId="0" fontId="30" fillId="2" borderId="1" xfId="1" applyNumberFormat="1" applyFont="1" applyFill="1" applyBorder="1" applyAlignment="1">
      <alignment horizontal="center" vertical="center" wrapText="1" readingOrder="1"/>
    </xf>
    <xf numFmtId="176" fontId="30" fillId="2" borderId="1" xfId="0" applyNumberFormat="1" applyFont="1" applyFill="1" applyBorder="1" applyAlignment="1">
      <alignment horizontal="center" vertical="center" wrapText="1"/>
    </xf>
    <xf numFmtId="0" fontId="30" fillId="0" borderId="1" xfId="1" applyNumberFormat="1" applyFont="1" applyFill="1" applyBorder="1" applyAlignment="1">
      <alignment horizontal="center" vertical="center" wrapText="1" readingOrder="1"/>
    </xf>
    <xf numFmtId="176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readingOrder="1"/>
    </xf>
    <xf numFmtId="176" fontId="30" fillId="2" borderId="1" xfId="0" quotePrefix="1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9" fontId="7" fillId="0" borderId="2" xfId="2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9" fontId="42" fillId="0" borderId="1" xfId="2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 wrapText="1"/>
    </xf>
    <xf numFmtId="1" fontId="26" fillId="0" borderId="4" xfId="0" applyNumberFormat="1" applyFont="1" applyFill="1" applyBorder="1" applyAlignment="1">
      <alignment horizontal="center" vertical="center" shrinkToFit="1"/>
    </xf>
    <xf numFmtId="1" fontId="26" fillId="0" borderId="17" xfId="0" applyNumberFormat="1" applyFont="1" applyFill="1" applyBorder="1" applyAlignment="1">
      <alignment horizontal="center" vertical="center" shrinkToFit="1"/>
    </xf>
    <xf numFmtId="1" fontId="26" fillId="0" borderId="12" xfId="0" applyNumberFormat="1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8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</cellXfs>
  <cellStyles count="3">
    <cellStyle name="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J44"/>
  <sheetViews>
    <sheetView topLeftCell="A16" workbookViewId="0">
      <selection activeCell="H44" sqref="H44"/>
    </sheetView>
  </sheetViews>
  <sheetFormatPr defaultColWidth="8.90625" defaultRowHeight="13.5"/>
  <cols>
    <col min="1" max="1" width="22.08984375" style="1" customWidth="1"/>
    <col min="2" max="6" width="6.1796875" style="2" customWidth="1"/>
    <col min="7" max="7" width="7" style="2" customWidth="1"/>
    <col min="8" max="8" width="6.36328125" style="2" customWidth="1"/>
    <col min="9" max="9" width="6.81640625" style="2" customWidth="1"/>
    <col min="10" max="10" width="7" style="2" customWidth="1"/>
    <col min="11" max="16384" width="8.90625" style="1"/>
  </cols>
  <sheetData>
    <row r="1" spans="1:10" ht="21.65" customHeight="1">
      <c r="A1" s="104" t="s">
        <v>141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22">
      <c r="A2" s="10" t="s">
        <v>38</v>
      </c>
      <c r="B2" s="9" t="s">
        <v>39</v>
      </c>
      <c r="C2" s="9" t="s">
        <v>40</v>
      </c>
      <c r="D2" s="9" t="s">
        <v>41</v>
      </c>
      <c r="E2" s="9" t="s">
        <v>42</v>
      </c>
      <c r="F2" s="9" t="s">
        <v>43</v>
      </c>
      <c r="G2" s="9" t="s">
        <v>44</v>
      </c>
      <c r="H2" s="9" t="s">
        <v>45</v>
      </c>
      <c r="I2" s="63" t="s">
        <v>46</v>
      </c>
      <c r="J2" s="63" t="s">
        <v>47</v>
      </c>
    </row>
    <row r="3" spans="1:10" ht="17">
      <c r="A3" s="16" t="s">
        <v>0</v>
      </c>
      <c r="B3" s="17">
        <v>4</v>
      </c>
      <c r="C3" s="17">
        <v>35</v>
      </c>
      <c r="D3" s="17">
        <v>4</v>
      </c>
      <c r="E3" s="17">
        <v>0</v>
      </c>
      <c r="F3" s="15">
        <v>2</v>
      </c>
      <c r="G3" s="15">
        <v>1</v>
      </c>
      <c r="H3" s="15">
        <v>1</v>
      </c>
      <c r="I3" s="64"/>
      <c r="J3" s="65">
        <f>D3+H3-I3</f>
        <v>5</v>
      </c>
    </row>
    <row r="4" spans="1:10" ht="17">
      <c r="A4" s="16" t="s">
        <v>1</v>
      </c>
      <c r="B4" s="17">
        <v>13</v>
      </c>
      <c r="C4" s="17">
        <v>38</v>
      </c>
      <c r="D4" s="17">
        <v>13</v>
      </c>
      <c r="E4" s="17">
        <v>0</v>
      </c>
      <c r="F4" s="15">
        <v>2</v>
      </c>
      <c r="G4" s="15">
        <v>1</v>
      </c>
      <c r="H4" s="15">
        <v>1</v>
      </c>
      <c r="I4" s="64">
        <v>1</v>
      </c>
      <c r="J4" s="65">
        <f t="shared" ref="J4:J41" si="0">D4+H4-I4</f>
        <v>13</v>
      </c>
    </row>
    <row r="5" spans="1:10" ht="17">
      <c r="A5" s="16" t="s">
        <v>2</v>
      </c>
      <c r="B5" s="17">
        <v>10</v>
      </c>
      <c r="C5" s="17">
        <v>40</v>
      </c>
      <c r="D5" s="17">
        <v>10</v>
      </c>
      <c r="E5" s="17">
        <v>0</v>
      </c>
      <c r="F5" s="15">
        <v>2</v>
      </c>
      <c r="G5" s="15">
        <v>1</v>
      </c>
      <c r="H5" s="15">
        <v>0</v>
      </c>
      <c r="I5" s="64"/>
      <c r="J5" s="65">
        <f t="shared" si="0"/>
        <v>10</v>
      </c>
    </row>
    <row r="6" spans="1:10" ht="17">
      <c r="A6" s="16" t="s">
        <v>83</v>
      </c>
      <c r="B6" s="17">
        <v>3</v>
      </c>
      <c r="C6" s="17">
        <v>34</v>
      </c>
      <c r="D6" s="17">
        <v>3</v>
      </c>
      <c r="E6" s="17">
        <v>0</v>
      </c>
      <c r="F6" s="15">
        <v>1</v>
      </c>
      <c r="G6" s="15">
        <v>1</v>
      </c>
      <c r="H6" s="15">
        <v>0</v>
      </c>
      <c r="I6" s="64"/>
      <c r="J6" s="65">
        <f t="shared" si="0"/>
        <v>3</v>
      </c>
    </row>
    <row r="7" spans="1:10" ht="17">
      <c r="A7" s="16" t="s">
        <v>3</v>
      </c>
      <c r="B7" s="17">
        <v>10</v>
      </c>
      <c r="C7" s="17">
        <v>166</v>
      </c>
      <c r="D7" s="17">
        <v>10</v>
      </c>
      <c r="E7" s="17">
        <v>0</v>
      </c>
      <c r="F7" s="15">
        <v>2</v>
      </c>
      <c r="G7" s="15">
        <v>1</v>
      </c>
      <c r="H7" s="15">
        <v>1</v>
      </c>
      <c r="I7" s="64"/>
      <c r="J7" s="65">
        <f t="shared" si="0"/>
        <v>11</v>
      </c>
    </row>
    <row r="8" spans="1:10" ht="17">
      <c r="A8" s="16" t="s">
        <v>4</v>
      </c>
      <c r="B8" s="17">
        <v>16</v>
      </c>
      <c r="C8" s="17">
        <v>137</v>
      </c>
      <c r="D8" s="17">
        <v>16</v>
      </c>
      <c r="E8" s="17">
        <v>0</v>
      </c>
      <c r="F8" s="15">
        <v>2</v>
      </c>
      <c r="G8" s="15">
        <v>2</v>
      </c>
      <c r="H8" s="15">
        <v>1</v>
      </c>
      <c r="I8" s="64"/>
      <c r="J8" s="65">
        <f t="shared" si="0"/>
        <v>17</v>
      </c>
    </row>
    <row r="9" spans="1:10" ht="17">
      <c r="A9" s="16" t="s">
        <v>6</v>
      </c>
      <c r="B9" s="17">
        <v>10</v>
      </c>
      <c r="C9" s="17">
        <v>99</v>
      </c>
      <c r="D9" s="17">
        <v>10</v>
      </c>
      <c r="E9" s="17">
        <v>0</v>
      </c>
      <c r="F9" s="15">
        <v>2</v>
      </c>
      <c r="G9" s="15">
        <v>0</v>
      </c>
      <c r="H9" s="15">
        <v>0</v>
      </c>
      <c r="I9" s="64"/>
      <c r="J9" s="65">
        <f t="shared" si="0"/>
        <v>10</v>
      </c>
    </row>
    <row r="10" spans="1:10" ht="17">
      <c r="A10" s="16" t="s">
        <v>7</v>
      </c>
      <c r="B10" s="17">
        <v>7</v>
      </c>
      <c r="C10" s="17">
        <v>73</v>
      </c>
      <c r="D10" s="17">
        <v>7</v>
      </c>
      <c r="E10" s="17">
        <v>0</v>
      </c>
      <c r="F10" s="15">
        <v>2</v>
      </c>
      <c r="G10" s="15">
        <v>0</v>
      </c>
      <c r="H10" s="15">
        <v>0</v>
      </c>
      <c r="I10" s="64"/>
      <c r="J10" s="65">
        <f t="shared" si="0"/>
        <v>7</v>
      </c>
    </row>
    <row r="11" spans="1:10" ht="17">
      <c r="A11" s="16" t="s">
        <v>9</v>
      </c>
      <c r="B11" s="17">
        <v>8</v>
      </c>
      <c r="C11" s="17">
        <v>89</v>
      </c>
      <c r="D11" s="17">
        <v>8</v>
      </c>
      <c r="E11" s="17">
        <v>0</v>
      </c>
      <c r="F11" s="15">
        <v>2</v>
      </c>
      <c r="G11" s="15">
        <v>2</v>
      </c>
      <c r="H11" s="15">
        <v>1</v>
      </c>
      <c r="I11" s="64"/>
      <c r="J11" s="65">
        <f t="shared" si="0"/>
        <v>9</v>
      </c>
    </row>
    <row r="12" spans="1:10" ht="17">
      <c r="A12" s="16" t="s">
        <v>8</v>
      </c>
      <c r="B12" s="17">
        <v>6</v>
      </c>
      <c r="C12" s="17">
        <v>30</v>
      </c>
      <c r="D12" s="17">
        <v>6</v>
      </c>
      <c r="E12" s="17">
        <v>0</v>
      </c>
      <c r="F12" s="15">
        <v>1</v>
      </c>
      <c r="G12" s="15">
        <v>0</v>
      </c>
      <c r="H12" s="15">
        <v>0</v>
      </c>
      <c r="I12" s="64"/>
      <c r="J12" s="65">
        <f t="shared" si="0"/>
        <v>6</v>
      </c>
    </row>
    <row r="13" spans="1:10" ht="17">
      <c r="A13" s="16" t="s">
        <v>5</v>
      </c>
      <c r="B13" s="17">
        <v>3</v>
      </c>
      <c r="C13" s="17">
        <v>46</v>
      </c>
      <c r="D13" s="17">
        <v>3</v>
      </c>
      <c r="E13" s="17">
        <v>0</v>
      </c>
      <c r="F13" s="15">
        <v>1</v>
      </c>
      <c r="G13" s="15">
        <v>0</v>
      </c>
      <c r="H13" s="15">
        <v>0</v>
      </c>
      <c r="I13" s="64"/>
      <c r="J13" s="65">
        <f t="shared" si="0"/>
        <v>3</v>
      </c>
    </row>
    <row r="14" spans="1:10" ht="17">
      <c r="A14" s="16" t="s">
        <v>10</v>
      </c>
      <c r="B14" s="17">
        <v>8</v>
      </c>
      <c r="C14" s="17">
        <v>27</v>
      </c>
      <c r="D14" s="17">
        <v>8</v>
      </c>
      <c r="E14" s="17">
        <v>0</v>
      </c>
      <c r="F14" s="15">
        <v>2</v>
      </c>
      <c r="G14" s="15">
        <v>0</v>
      </c>
      <c r="H14" s="15">
        <v>0</v>
      </c>
      <c r="I14" s="64"/>
      <c r="J14" s="65">
        <f t="shared" si="0"/>
        <v>8</v>
      </c>
    </row>
    <row r="15" spans="1:10" ht="17">
      <c r="A15" s="16" t="s">
        <v>11</v>
      </c>
      <c r="B15" s="17">
        <v>4</v>
      </c>
      <c r="C15" s="17">
        <v>60</v>
      </c>
      <c r="D15" s="17">
        <v>4</v>
      </c>
      <c r="E15" s="17">
        <v>0</v>
      </c>
      <c r="F15" s="15">
        <v>1</v>
      </c>
      <c r="G15" s="15">
        <v>1</v>
      </c>
      <c r="H15" s="15">
        <v>0</v>
      </c>
      <c r="I15" s="64"/>
      <c r="J15" s="65">
        <f t="shared" si="0"/>
        <v>4</v>
      </c>
    </row>
    <row r="16" spans="1:10" ht="17">
      <c r="A16" s="16" t="s">
        <v>12</v>
      </c>
      <c r="B16" s="17">
        <v>3</v>
      </c>
      <c r="C16" s="17">
        <v>78</v>
      </c>
      <c r="D16" s="17">
        <v>3</v>
      </c>
      <c r="E16" s="17">
        <v>0</v>
      </c>
      <c r="F16" s="15">
        <v>1</v>
      </c>
      <c r="G16" s="15">
        <v>1</v>
      </c>
      <c r="H16" s="15">
        <v>0</v>
      </c>
      <c r="I16" s="64"/>
      <c r="J16" s="65">
        <f t="shared" si="0"/>
        <v>3</v>
      </c>
    </row>
    <row r="17" spans="1:10" ht="17">
      <c r="A17" s="16" t="s">
        <v>48</v>
      </c>
      <c r="B17" s="17">
        <v>4</v>
      </c>
      <c r="C17" s="17">
        <v>53</v>
      </c>
      <c r="D17" s="17">
        <v>4</v>
      </c>
      <c r="E17" s="17">
        <v>0</v>
      </c>
      <c r="F17" s="15">
        <v>2</v>
      </c>
      <c r="G17" s="15">
        <v>1</v>
      </c>
      <c r="H17" s="15">
        <v>0</v>
      </c>
      <c r="I17" s="64"/>
      <c r="J17" s="65">
        <f t="shared" si="0"/>
        <v>4</v>
      </c>
    </row>
    <row r="18" spans="1:10" ht="17">
      <c r="A18" s="16" t="s">
        <v>49</v>
      </c>
      <c r="B18" s="17">
        <v>4</v>
      </c>
      <c r="C18" s="17">
        <v>56</v>
      </c>
      <c r="D18" s="17">
        <v>4</v>
      </c>
      <c r="E18" s="17">
        <v>0</v>
      </c>
      <c r="F18" s="15">
        <v>2</v>
      </c>
      <c r="G18" s="15">
        <v>0</v>
      </c>
      <c r="H18" s="15">
        <v>0</v>
      </c>
      <c r="I18" s="64"/>
      <c r="J18" s="65">
        <f t="shared" si="0"/>
        <v>4</v>
      </c>
    </row>
    <row r="19" spans="1:10" ht="17">
      <c r="A19" s="16" t="s">
        <v>14</v>
      </c>
      <c r="B19" s="17">
        <v>14</v>
      </c>
      <c r="C19" s="17">
        <v>7</v>
      </c>
      <c r="D19" s="17">
        <v>2</v>
      </c>
      <c r="E19" s="17">
        <v>12</v>
      </c>
      <c r="F19" s="15">
        <v>2</v>
      </c>
      <c r="G19" s="15">
        <v>0</v>
      </c>
      <c r="H19" s="15">
        <v>0</v>
      </c>
      <c r="I19" s="64"/>
      <c r="J19" s="65">
        <f t="shared" si="0"/>
        <v>2</v>
      </c>
    </row>
    <row r="20" spans="1:10" ht="17">
      <c r="A20" s="16" t="s">
        <v>15</v>
      </c>
      <c r="B20" s="17">
        <v>19</v>
      </c>
      <c r="C20" s="17">
        <v>59</v>
      </c>
      <c r="D20" s="17">
        <v>19</v>
      </c>
      <c r="E20" s="17">
        <v>0</v>
      </c>
      <c r="F20" s="15">
        <v>2</v>
      </c>
      <c r="G20" s="15">
        <v>1</v>
      </c>
      <c r="H20" s="15">
        <v>0</v>
      </c>
      <c r="I20" s="64"/>
      <c r="J20" s="65">
        <f t="shared" si="0"/>
        <v>19</v>
      </c>
    </row>
    <row r="21" spans="1:10" ht="17">
      <c r="A21" s="16" t="s">
        <v>16</v>
      </c>
      <c r="B21" s="17">
        <v>20</v>
      </c>
      <c r="C21" s="17">
        <v>88</v>
      </c>
      <c r="D21" s="17">
        <v>20</v>
      </c>
      <c r="E21" s="17">
        <v>0</v>
      </c>
      <c r="F21" s="15">
        <v>2</v>
      </c>
      <c r="G21" s="15">
        <v>1</v>
      </c>
      <c r="H21" s="15">
        <v>1</v>
      </c>
      <c r="I21" s="64"/>
      <c r="J21" s="65">
        <f t="shared" si="0"/>
        <v>21</v>
      </c>
    </row>
    <row r="22" spans="1:10" ht="17">
      <c r="A22" s="16" t="s">
        <v>18</v>
      </c>
      <c r="B22" s="17">
        <v>8</v>
      </c>
      <c r="C22" s="17">
        <v>69</v>
      </c>
      <c r="D22" s="17">
        <v>8</v>
      </c>
      <c r="E22" s="17">
        <v>0</v>
      </c>
      <c r="F22" s="15">
        <v>1</v>
      </c>
      <c r="G22" s="15">
        <v>0</v>
      </c>
      <c r="H22" s="15">
        <v>0</v>
      </c>
      <c r="I22" s="64"/>
      <c r="J22" s="65">
        <f t="shared" si="0"/>
        <v>8</v>
      </c>
    </row>
    <row r="23" spans="1:10" ht="17">
      <c r="A23" s="16" t="s">
        <v>19</v>
      </c>
      <c r="B23" s="17">
        <v>12</v>
      </c>
      <c r="C23" s="17">
        <v>65</v>
      </c>
      <c r="D23" s="17">
        <v>12</v>
      </c>
      <c r="E23" s="17">
        <v>0</v>
      </c>
      <c r="F23" s="15">
        <v>2</v>
      </c>
      <c r="G23" s="15">
        <v>0</v>
      </c>
      <c r="H23" s="15">
        <v>0</v>
      </c>
      <c r="I23" s="64"/>
      <c r="J23" s="65">
        <f t="shared" si="0"/>
        <v>12</v>
      </c>
    </row>
    <row r="24" spans="1:10" ht="17">
      <c r="A24" s="16" t="s">
        <v>127</v>
      </c>
      <c r="B24" s="17">
        <v>2</v>
      </c>
      <c r="C24" s="17">
        <v>34</v>
      </c>
      <c r="D24" s="17">
        <v>2</v>
      </c>
      <c r="E24" s="17">
        <v>0</v>
      </c>
      <c r="F24" s="15">
        <v>0</v>
      </c>
      <c r="G24" s="15">
        <v>0</v>
      </c>
      <c r="H24" s="15">
        <v>0</v>
      </c>
      <c r="I24" s="64"/>
      <c r="J24" s="65">
        <f t="shared" si="0"/>
        <v>2</v>
      </c>
    </row>
    <row r="25" spans="1:10" ht="17">
      <c r="A25" s="16" t="s">
        <v>17</v>
      </c>
      <c r="B25" s="17">
        <v>15</v>
      </c>
      <c r="C25" s="17">
        <v>102</v>
      </c>
      <c r="D25" s="17">
        <v>15</v>
      </c>
      <c r="E25" s="17">
        <v>0</v>
      </c>
      <c r="F25" s="15">
        <v>2</v>
      </c>
      <c r="G25" s="15">
        <v>0</v>
      </c>
      <c r="H25" s="15">
        <v>0</v>
      </c>
      <c r="I25" s="64"/>
      <c r="J25" s="65">
        <f t="shared" si="0"/>
        <v>15</v>
      </c>
    </row>
    <row r="26" spans="1:10" ht="17">
      <c r="A26" s="16" t="s">
        <v>142</v>
      </c>
      <c r="B26" s="17">
        <v>8</v>
      </c>
      <c r="C26" s="17">
        <v>55</v>
      </c>
      <c r="D26" s="17">
        <v>8</v>
      </c>
      <c r="E26" s="17">
        <v>0</v>
      </c>
      <c r="F26" s="15">
        <v>1</v>
      </c>
      <c r="G26" s="15">
        <v>0</v>
      </c>
      <c r="H26" s="15">
        <v>0</v>
      </c>
      <c r="I26" s="64"/>
      <c r="J26" s="65">
        <f t="shared" si="0"/>
        <v>8</v>
      </c>
    </row>
    <row r="27" spans="1:10" ht="17">
      <c r="A27" s="16" t="s">
        <v>84</v>
      </c>
      <c r="B27" s="17">
        <v>7</v>
      </c>
      <c r="C27" s="17">
        <v>71</v>
      </c>
      <c r="D27" s="17">
        <v>7</v>
      </c>
      <c r="E27" s="17">
        <v>0</v>
      </c>
      <c r="F27" s="15">
        <v>0</v>
      </c>
      <c r="G27" s="15">
        <v>0</v>
      </c>
      <c r="H27" s="15">
        <v>0</v>
      </c>
      <c r="I27" s="64"/>
      <c r="J27" s="65">
        <f t="shared" si="0"/>
        <v>7</v>
      </c>
    </row>
    <row r="28" spans="1:10" ht="17">
      <c r="A28" s="16" t="s">
        <v>20</v>
      </c>
      <c r="B28" s="17">
        <v>9</v>
      </c>
      <c r="C28" s="17">
        <v>98</v>
      </c>
      <c r="D28" s="17">
        <v>9</v>
      </c>
      <c r="E28" s="17">
        <v>0</v>
      </c>
      <c r="F28" s="15">
        <v>2</v>
      </c>
      <c r="G28" s="15">
        <v>1</v>
      </c>
      <c r="H28" s="15">
        <v>0</v>
      </c>
      <c r="I28" s="64"/>
      <c r="J28" s="65">
        <f t="shared" si="0"/>
        <v>9</v>
      </c>
    </row>
    <row r="29" spans="1:10" ht="17">
      <c r="A29" s="16" t="s">
        <v>21</v>
      </c>
      <c r="B29" s="17">
        <v>9</v>
      </c>
      <c r="C29" s="17">
        <v>33</v>
      </c>
      <c r="D29" s="17">
        <v>9</v>
      </c>
      <c r="E29" s="17">
        <v>0</v>
      </c>
      <c r="F29" s="15">
        <v>2</v>
      </c>
      <c r="G29" s="15">
        <v>0</v>
      </c>
      <c r="H29" s="15">
        <v>0</v>
      </c>
      <c r="I29" s="64"/>
      <c r="J29" s="65">
        <f t="shared" si="0"/>
        <v>9</v>
      </c>
    </row>
    <row r="30" spans="1:10" ht="17">
      <c r="A30" s="16" t="s">
        <v>22</v>
      </c>
      <c r="B30" s="17">
        <v>10</v>
      </c>
      <c r="C30" s="17">
        <v>12</v>
      </c>
      <c r="D30" s="17">
        <v>5</v>
      </c>
      <c r="E30" s="17">
        <v>5</v>
      </c>
      <c r="F30" s="15">
        <v>2</v>
      </c>
      <c r="G30" s="15">
        <v>0</v>
      </c>
      <c r="H30" s="15">
        <v>0</v>
      </c>
      <c r="I30" s="64"/>
      <c r="J30" s="65">
        <f t="shared" si="0"/>
        <v>5</v>
      </c>
    </row>
    <row r="31" spans="1:10" ht="17">
      <c r="A31" s="16" t="s">
        <v>23</v>
      </c>
      <c r="B31" s="17">
        <v>8</v>
      </c>
      <c r="C31" s="17">
        <v>60</v>
      </c>
      <c r="D31" s="17">
        <v>8</v>
      </c>
      <c r="E31" s="17">
        <v>0</v>
      </c>
      <c r="F31" s="15">
        <v>2</v>
      </c>
      <c r="G31" s="15">
        <v>1</v>
      </c>
      <c r="H31" s="15">
        <v>0</v>
      </c>
      <c r="I31" s="64"/>
      <c r="J31" s="65">
        <f t="shared" si="0"/>
        <v>8</v>
      </c>
    </row>
    <row r="32" spans="1:10" ht="17">
      <c r="A32" s="16" t="s">
        <v>24</v>
      </c>
      <c r="B32" s="17">
        <v>8</v>
      </c>
      <c r="C32" s="17">
        <v>14</v>
      </c>
      <c r="D32" s="17">
        <v>4</v>
      </c>
      <c r="E32" s="17">
        <v>4</v>
      </c>
      <c r="F32" s="15">
        <v>2</v>
      </c>
      <c r="G32" s="15">
        <v>0</v>
      </c>
      <c r="H32" s="15">
        <v>0</v>
      </c>
      <c r="I32" s="64"/>
      <c r="J32" s="65">
        <f t="shared" si="0"/>
        <v>4</v>
      </c>
    </row>
    <row r="33" spans="1:10" ht="17">
      <c r="A33" s="16" t="s">
        <v>25</v>
      </c>
      <c r="B33" s="17">
        <v>10</v>
      </c>
      <c r="C33" s="17">
        <v>57</v>
      </c>
      <c r="D33" s="17">
        <v>10</v>
      </c>
      <c r="E33" s="17">
        <v>0</v>
      </c>
      <c r="F33" s="15">
        <v>1</v>
      </c>
      <c r="G33" s="15">
        <v>1</v>
      </c>
      <c r="H33" s="15">
        <v>1</v>
      </c>
      <c r="I33" s="64"/>
      <c r="J33" s="65">
        <f t="shared" si="0"/>
        <v>11</v>
      </c>
    </row>
    <row r="34" spans="1:10" ht="17">
      <c r="A34" s="16" t="s">
        <v>26</v>
      </c>
      <c r="B34" s="17">
        <v>10</v>
      </c>
      <c r="C34" s="17">
        <v>56</v>
      </c>
      <c r="D34" s="17">
        <v>10</v>
      </c>
      <c r="E34" s="17">
        <v>0</v>
      </c>
      <c r="F34" s="15">
        <v>1</v>
      </c>
      <c r="G34" s="15">
        <v>1</v>
      </c>
      <c r="H34" s="15">
        <v>0</v>
      </c>
      <c r="I34" s="64"/>
      <c r="J34" s="65">
        <f t="shared" si="0"/>
        <v>10</v>
      </c>
    </row>
    <row r="35" spans="1:10" ht="17">
      <c r="A35" s="16" t="s">
        <v>27</v>
      </c>
      <c r="B35" s="17">
        <v>8</v>
      </c>
      <c r="C35" s="17">
        <v>40</v>
      </c>
      <c r="D35" s="17">
        <v>8</v>
      </c>
      <c r="E35" s="17">
        <v>0</v>
      </c>
      <c r="F35" s="15">
        <v>2</v>
      </c>
      <c r="G35" s="15">
        <v>0</v>
      </c>
      <c r="H35" s="15">
        <v>0</v>
      </c>
      <c r="I35" s="64"/>
      <c r="J35" s="65">
        <f t="shared" si="0"/>
        <v>8</v>
      </c>
    </row>
    <row r="36" spans="1:10" ht="14.25" customHeight="1">
      <c r="A36" s="16" t="s">
        <v>28</v>
      </c>
      <c r="B36" s="17">
        <v>5</v>
      </c>
      <c r="C36" s="17">
        <v>10</v>
      </c>
      <c r="D36" s="17">
        <v>1</v>
      </c>
      <c r="E36" s="17">
        <v>4</v>
      </c>
      <c r="F36" s="15">
        <v>2</v>
      </c>
      <c r="G36" s="15">
        <v>0</v>
      </c>
      <c r="H36" s="15">
        <v>0</v>
      </c>
      <c r="I36" s="64"/>
      <c r="J36" s="65">
        <f t="shared" si="0"/>
        <v>1</v>
      </c>
    </row>
    <row r="37" spans="1:10" ht="17">
      <c r="A37" s="16" t="s">
        <v>29</v>
      </c>
      <c r="B37" s="17">
        <v>15</v>
      </c>
      <c r="C37" s="17">
        <v>56</v>
      </c>
      <c r="D37" s="17">
        <v>15</v>
      </c>
      <c r="E37" s="17">
        <v>0</v>
      </c>
      <c r="F37" s="15">
        <v>2</v>
      </c>
      <c r="G37" s="15">
        <v>0</v>
      </c>
      <c r="H37" s="15">
        <v>0</v>
      </c>
      <c r="I37" s="64"/>
      <c r="J37" s="65">
        <f t="shared" si="0"/>
        <v>15</v>
      </c>
    </row>
    <row r="38" spans="1:10" ht="17">
      <c r="A38" s="16" t="s">
        <v>30</v>
      </c>
      <c r="B38" s="17">
        <v>7</v>
      </c>
      <c r="C38" s="17">
        <v>50</v>
      </c>
      <c r="D38" s="17">
        <v>7</v>
      </c>
      <c r="E38" s="17">
        <v>0</v>
      </c>
      <c r="F38" s="15">
        <v>2</v>
      </c>
      <c r="G38" s="15">
        <v>0</v>
      </c>
      <c r="H38" s="15">
        <v>0</v>
      </c>
      <c r="I38" s="64"/>
      <c r="J38" s="65">
        <f t="shared" si="0"/>
        <v>7</v>
      </c>
    </row>
    <row r="39" spans="1:10" ht="17">
      <c r="A39" s="16" t="s">
        <v>31</v>
      </c>
      <c r="B39" s="17">
        <v>4</v>
      </c>
      <c r="C39" s="17">
        <v>14</v>
      </c>
      <c r="D39" s="17">
        <v>4</v>
      </c>
      <c r="E39" s="17">
        <v>0</v>
      </c>
      <c r="F39" s="15">
        <v>1</v>
      </c>
      <c r="G39" s="15">
        <v>0</v>
      </c>
      <c r="H39" s="15">
        <v>0</v>
      </c>
      <c r="I39" s="64">
        <v>1</v>
      </c>
      <c r="J39" s="65">
        <f t="shared" si="0"/>
        <v>3</v>
      </c>
    </row>
    <row r="40" spans="1:10" ht="17">
      <c r="A40" s="16" t="s">
        <v>32</v>
      </c>
      <c r="B40" s="17">
        <v>3</v>
      </c>
      <c r="C40" s="17">
        <v>26</v>
      </c>
      <c r="D40" s="17">
        <v>3</v>
      </c>
      <c r="E40" s="17">
        <v>0</v>
      </c>
      <c r="F40" s="15">
        <v>1</v>
      </c>
      <c r="G40" s="15">
        <v>0</v>
      </c>
      <c r="H40" s="15">
        <v>0</v>
      </c>
      <c r="I40" s="64"/>
      <c r="J40" s="65">
        <f t="shared" si="0"/>
        <v>3</v>
      </c>
    </row>
    <row r="41" spans="1:10" ht="17">
      <c r="A41" s="43" t="s">
        <v>33</v>
      </c>
      <c r="B41" s="17">
        <v>1</v>
      </c>
      <c r="C41" s="17">
        <v>4</v>
      </c>
      <c r="D41" s="17">
        <v>1</v>
      </c>
      <c r="E41" s="17">
        <v>0</v>
      </c>
      <c r="F41" s="20">
        <v>1</v>
      </c>
      <c r="G41" s="20">
        <v>0</v>
      </c>
      <c r="H41" s="20">
        <v>0</v>
      </c>
      <c r="I41" s="64">
        <v>1</v>
      </c>
      <c r="J41" s="65">
        <f t="shared" si="0"/>
        <v>0</v>
      </c>
    </row>
    <row r="42" spans="1:10" ht="17">
      <c r="A42" s="44" t="s">
        <v>34</v>
      </c>
      <c r="B42" s="17">
        <v>20</v>
      </c>
      <c r="C42" s="17">
        <v>37</v>
      </c>
      <c r="D42" s="17">
        <v>18</v>
      </c>
      <c r="E42" s="17">
        <v>2</v>
      </c>
      <c r="F42" s="66">
        <v>2</v>
      </c>
      <c r="G42" s="66">
        <v>0</v>
      </c>
      <c r="H42" s="66">
        <v>0</v>
      </c>
      <c r="I42" s="67">
        <v>1</v>
      </c>
      <c r="J42" s="65">
        <f>D42+H42-I42</f>
        <v>17</v>
      </c>
    </row>
    <row r="43" spans="1:10" ht="17">
      <c r="A43" s="44" t="s">
        <v>35</v>
      </c>
      <c r="B43" s="17">
        <v>9</v>
      </c>
      <c r="C43" s="17">
        <v>52</v>
      </c>
      <c r="D43" s="17">
        <v>9</v>
      </c>
      <c r="E43" s="17">
        <v>0</v>
      </c>
      <c r="F43" s="66">
        <v>0</v>
      </c>
      <c r="G43" s="66">
        <v>0</v>
      </c>
      <c r="H43" s="66">
        <v>0</v>
      </c>
      <c r="I43" s="67"/>
      <c r="J43" s="65">
        <f>D43+H43-I43</f>
        <v>9</v>
      </c>
    </row>
    <row r="44" spans="1:10">
      <c r="A44" s="45" t="s">
        <v>128</v>
      </c>
      <c r="B44" s="45">
        <f>SUM(B3:B43)</f>
        <v>354</v>
      </c>
      <c r="C44" s="45">
        <f>SUM(C3:C43)</f>
        <v>2230</v>
      </c>
      <c r="D44" s="45">
        <f t="shared" ref="D44:J44" si="1">SUM(D3:D43)</f>
        <v>327</v>
      </c>
      <c r="E44" s="45">
        <f t="shared" si="1"/>
        <v>27</v>
      </c>
      <c r="F44" s="45">
        <f t="shared" si="1"/>
        <v>64</v>
      </c>
      <c r="G44" s="45">
        <f t="shared" si="1"/>
        <v>18</v>
      </c>
      <c r="H44" s="45">
        <f t="shared" si="1"/>
        <v>7</v>
      </c>
      <c r="I44" s="45">
        <f t="shared" si="1"/>
        <v>4</v>
      </c>
      <c r="J44" s="45">
        <f t="shared" si="1"/>
        <v>330</v>
      </c>
    </row>
  </sheetData>
  <mergeCells count="1">
    <mergeCell ref="A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G51"/>
  <sheetViews>
    <sheetView tabSelected="1" zoomScaleNormal="100" workbookViewId="0">
      <selection activeCell="F13" sqref="F13"/>
    </sheetView>
  </sheetViews>
  <sheetFormatPr defaultRowHeight="17"/>
  <cols>
    <col min="1" max="1" width="6.36328125" style="68" customWidth="1"/>
    <col min="2" max="2" width="25" bestFit="1" customWidth="1"/>
    <col min="3" max="3" width="28.08984375" bestFit="1" customWidth="1"/>
    <col min="4" max="4" width="28" bestFit="1" customWidth="1"/>
    <col min="5" max="5" width="18.54296875" style="41" customWidth="1"/>
    <col min="6" max="6" width="17.6328125" style="41" customWidth="1"/>
    <col min="7" max="7" width="10.7265625" bestFit="1" customWidth="1"/>
  </cols>
  <sheetData>
    <row r="1" spans="1:6" ht="31.75" customHeight="1">
      <c r="B1" s="106" t="s">
        <v>143</v>
      </c>
      <c r="C1" s="107"/>
      <c r="D1" s="107"/>
      <c r="E1" s="107"/>
      <c r="F1" s="108"/>
    </row>
    <row r="2" spans="1:6" ht="63" customHeight="1">
      <c r="A2" s="72" t="s">
        <v>252</v>
      </c>
      <c r="B2" s="36" t="s">
        <v>76</v>
      </c>
      <c r="C2" s="40" t="s">
        <v>82</v>
      </c>
      <c r="D2" s="40" t="s">
        <v>81</v>
      </c>
      <c r="E2" s="40" t="s">
        <v>129</v>
      </c>
      <c r="F2" s="47" t="s">
        <v>294</v>
      </c>
    </row>
    <row r="3" spans="1:6">
      <c r="A3" s="71" t="s">
        <v>145</v>
      </c>
      <c r="B3" s="37" t="s">
        <v>0</v>
      </c>
      <c r="C3" s="38" t="s">
        <v>79</v>
      </c>
      <c r="D3" s="42" t="s">
        <v>80</v>
      </c>
      <c r="E3" s="36">
        <v>25</v>
      </c>
      <c r="F3" s="48">
        <v>24</v>
      </c>
    </row>
    <row r="4" spans="1:6">
      <c r="A4" s="71" t="s">
        <v>147</v>
      </c>
      <c r="B4" s="37" t="s">
        <v>1</v>
      </c>
      <c r="C4" s="38" t="s">
        <v>79</v>
      </c>
      <c r="D4" s="38" t="s">
        <v>79</v>
      </c>
      <c r="E4" s="36">
        <v>41</v>
      </c>
      <c r="F4" s="48">
        <v>36</v>
      </c>
    </row>
    <row r="5" spans="1:6">
      <c r="A5" s="71" t="s">
        <v>149</v>
      </c>
      <c r="B5" s="37" t="s">
        <v>2</v>
      </c>
      <c r="C5" s="38" t="s">
        <v>79</v>
      </c>
      <c r="D5" s="38" t="s">
        <v>79</v>
      </c>
      <c r="E5" s="36">
        <v>39</v>
      </c>
      <c r="F5" s="48">
        <v>35</v>
      </c>
    </row>
    <row r="6" spans="1:6">
      <c r="A6" s="71" t="s">
        <v>151</v>
      </c>
      <c r="B6" s="37" t="s">
        <v>83</v>
      </c>
      <c r="C6" s="38" t="s">
        <v>79</v>
      </c>
      <c r="D6" s="38" t="s">
        <v>79</v>
      </c>
      <c r="E6" s="36">
        <v>37</v>
      </c>
      <c r="F6" s="48">
        <v>38</v>
      </c>
    </row>
    <row r="7" spans="1:6">
      <c r="A7" s="71" t="s">
        <v>153</v>
      </c>
      <c r="B7" s="37" t="s">
        <v>3</v>
      </c>
      <c r="C7" s="38" t="s">
        <v>154</v>
      </c>
      <c r="D7" s="38" t="s">
        <v>154</v>
      </c>
      <c r="E7" s="36">
        <v>47</v>
      </c>
      <c r="F7" s="48">
        <v>52</v>
      </c>
    </row>
    <row r="8" spans="1:6">
      <c r="A8" s="71" t="s">
        <v>156</v>
      </c>
      <c r="B8" s="37" t="s">
        <v>4</v>
      </c>
      <c r="C8" s="38" t="s">
        <v>154</v>
      </c>
      <c r="D8" s="38" t="s">
        <v>154</v>
      </c>
      <c r="E8" s="36">
        <v>39</v>
      </c>
      <c r="F8" s="48">
        <v>52</v>
      </c>
    </row>
    <row r="9" spans="1:6">
      <c r="A9" s="71" t="s">
        <v>158</v>
      </c>
      <c r="B9" s="37" t="s">
        <v>5</v>
      </c>
      <c r="C9" s="38" t="s">
        <v>159</v>
      </c>
      <c r="D9" s="38" t="s">
        <v>159</v>
      </c>
      <c r="E9" s="36">
        <v>43</v>
      </c>
      <c r="F9" s="48">
        <v>43</v>
      </c>
    </row>
    <row r="10" spans="1:6" hidden="1">
      <c r="A10" s="71"/>
      <c r="B10" s="37" t="s">
        <v>86</v>
      </c>
      <c r="C10" s="38" t="s">
        <v>78</v>
      </c>
      <c r="D10" s="38" t="s">
        <v>78</v>
      </c>
      <c r="E10" s="36"/>
      <c r="F10" s="48"/>
    </row>
    <row r="11" spans="1:6">
      <c r="A11" s="71" t="s">
        <v>161</v>
      </c>
      <c r="B11" s="37" t="s">
        <v>6</v>
      </c>
      <c r="C11" s="38" t="s">
        <v>154</v>
      </c>
      <c r="D11" s="38" t="s">
        <v>154</v>
      </c>
      <c r="E11" s="36">
        <v>44</v>
      </c>
      <c r="F11" s="48">
        <v>51</v>
      </c>
    </row>
    <row r="12" spans="1:6">
      <c r="A12" s="71" t="s">
        <v>163</v>
      </c>
      <c r="B12" s="37" t="s">
        <v>7</v>
      </c>
      <c r="C12" s="38" t="s">
        <v>164</v>
      </c>
      <c r="D12" s="38" t="s">
        <v>164</v>
      </c>
      <c r="E12" s="36">
        <v>34</v>
      </c>
      <c r="F12" s="48">
        <v>25</v>
      </c>
    </row>
    <row r="13" spans="1:6">
      <c r="A13" s="71" t="s">
        <v>166</v>
      </c>
      <c r="B13" s="37" t="s">
        <v>9</v>
      </c>
      <c r="C13" s="38" t="s">
        <v>167</v>
      </c>
      <c r="D13" s="38" t="s">
        <v>167</v>
      </c>
      <c r="E13" s="36">
        <v>33</v>
      </c>
      <c r="F13" s="48">
        <v>32</v>
      </c>
    </row>
    <row r="14" spans="1:6">
      <c r="A14" s="71" t="s">
        <v>169</v>
      </c>
      <c r="B14" s="37" t="s">
        <v>8</v>
      </c>
      <c r="C14" s="38" t="s">
        <v>154</v>
      </c>
      <c r="D14" s="38" t="s">
        <v>154</v>
      </c>
      <c r="E14" s="36">
        <v>50</v>
      </c>
      <c r="F14" s="48">
        <v>50</v>
      </c>
    </row>
    <row r="15" spans="1:6">
      <c r="A15" s="71" t="s">
        <v>171</v>
      </c>
      <c r="B15" s="37" t="s">
        <v>10</v>
      </c>
      <c r="C15" s="38" t="s">
        <v>159</v>
      </c>
      <c r="D15" s="42" t="s">
        <v>172</v>
      </c>
      <c r="E15" s="36">
        <v>35</v>
      </c>
      <c r="F15" s="48">
        <v>35</v>
      </c>
    </row>
    <row r="16" spans="1:6">
      <c r="A16" s="71" t="s">
        <v>174</v>
      </c>
      <c r="B16" s="37" t="s">
        <v>11</v>
      </c>
      <c r="C16" s="38" t="s">
        <v>179</v>
      </c>
      <c r="D16" s="38" t="s">
        <v>179</v>
      </c>
      <c r="E16" s="36">
        <v>34</v>
      </c>
      <c r="F16" s="48">
        <v>34</v>
      </c>
    </row>
    <row r="17" spans="1:6">
      <c r="A17" s="71" t="s">
        <v>176</v>
      </c>
      <c r="B17" s="37" t="s">
        <v>12</v>
      </c>
      <c r="C17" s="38" t="s">
        <v>179</v>
      </c>
      <c r="D17" s="38" t="s">
        <v>179</v>
      </c>
      <c r="E17" s="36">
        <v>34</v>
      </c>
      <c r="F17" s="48">
        <v>34</v>
      </c>
    </row>
    <row r="18" spans="1:6">
      <c r="A18" s="71" t="s">
        <v>178</v>
      </c>
      <c r="B18" s="37" t="s">
        <v>48</v>
      </c>
      <c r="C18" s="38" t="s">
        <v>159</v>
      </c>
      <c r="D18" s="38" t="s">
        <v>159</v>
      </c>
      <c r="E18" s="36">
        <v>45</v>
      </c>
      <c r="F18" s="48">
        <v>45</v>
      </c>
    </row>
    <row r="19" spans="1:6">
      <c r="A19" s="71" t="s">
        <v>181</v>
      </c>
      <c r="B19" s="37" t="s">
        <v>49</v>
      </c>
      <c r="C19" s="38" t="s">
        <v>159</v>
      </c>
      <c r="D19" s="38" t="s">
        <v>159</v>
      </c>
      <c r="E19" s="36">
        <v>46</v>
      </c>
      <c r="F19" s="48">
        <v>46</v>
      </c>
    </row>
    <row r="20" spans="1:6">
      <c r="A20" s="71" t="s">
        <v>183</v>
      </c>
      <c r="B20" s="37" t="s">
        <v>14</v>
      </c>
      <c r="C20" s="38" t="s">
        <v>159</v>
      </c>
      <c r="D20" s="42" t="s">
        <v>172</v>
      </c>
      <c r="E20" s="36">
        <v>35</v>
      </c>
      <c r="F20" s="48">
        <v>35</v>
      </c>
    </row>
    <row r="21" spans="1:6">
      <c r="A21" s="71" t="s">
        <v>185</v>
      </c>
      <c r="B21" s="37" t="s">
        <v>15</v>
      </c>
      <c r="C21" s="38" t="s">
        <v>159</v>
      </c>
      <c r="D21" s="38" t="s">
        <v>159</v>
      </c>
      <c r="E21" s="36">
        <v>47</v>
      </c>
      <c r="F21" s="48">
        <v>47</v>
      </c>
    </row>
    <row r="22" spans="1:6">
      <c r="A22" s="71" t="s">
        <v>187</v>
      </c>
      <c r="B22" s="37" t="s">
        <v>16</v>
      </c>
      <c r="C22" s="38" t="s">
        <v>159</v>
      </c>
      <c r="D22" s="38" t="s">
        <v>159</v>
      </c>
      <c r="E22" s="36">
        <v>44</v>
      </c>
      <c r="F22" s="48">
        <v>44</v>
      </c>
    </row>
    <row r="23" spans="1:6">
      <c r="A23" s="71" t="s">
        <v>189</v>
      </c>
      <c r="B23" s="37" t="s">
        <v>18</v>
      </c>
      <c r="C23" s="38" t="s">
        <v>159</v>
      </c>
      <c r="D23" s="42" t="s">
        <v>172</v>
      </c>
      <c r="E23" s="36">
        <v>38</v>
      </c>
      <c r="F23" s="48">
        <v>38</v>
      </c>
    </row>
    <row r="24" spans="1:6">
      <c r="A24" s="71" t="s">
        <v>191</v>
      </c>
      <c r="B24" s="37" t="s">
        <v>19</v>
      </c>
      <c r="C24" s="38" t="s">
        <v>159</v>
      </c>
      <c r="D24" s="42" t="s">
        <v>172</v>
      </c>
      <c r="E24" s="36">
        <v>38</v>
      </c>
      <c r="F24" s="48">
        <v>38</v>
      </c>
    </row>
    <row r="25" spans="1:6">
      <c r="A25" s="71" t="s">
        <v>193</v>
      </c>
      <c r="B25" s="37" t="s">
        <v>127</v>
      </c>
      <c r="C25" s="38" t="s">
        <v>179</v>
      </c>
      <c r="D25" s="69" t="s">
        <v>179</v>
      </c>
      <c r="E25" s="36">
        <v>34</v>
      </c>
      <c r="F25" s="48">
        <v>34</v>
      </c>
    </row>
    <row r="26" spans="1:6">
      <c r="A26" s="71" t="s">
        <v>195</v>
      </c>
      <c r="B26" s="37" t="s">
        <v>17</v>
      </c>
      <c r="C26" s="38" t="s">
        <v>179</v>
      </c>
      <c r="D26" s="38" t="s">
        <v>179</v>
      </c>
      <c r="E26" s="36">
        <v>39</v>
      </c>
      <c r="F26" s="48">
        <v>39</v>
      </c>
    </row>
    <row r="27" spans="1:6" s="46" customFormat="1">
      <c r="A27" s="38" t="s">
        <v>197</v>
      </c>
      <c r="B27" s="37" t="s">
        <v>13</v>
      </c>
      <c r="C27" s="38" t="s">
        <v>159</v>
      </c>
      <c r="D27" s="38" t="s">
        <v>159</v>
      </c>
      <c r="E27" s="36">
        <v>50</v>
      </c>
      <c r="F27" s="48">
        <v>50</v>
      </c>
    </row>
    <row r="28" spans="1:6">
      <c r="A28" s="71" t="s">
        <v>199</v>
      </c>
      <c r="B28" s="37" t="s">
        <v>85</v>
      </c>
      <c r="C28" s="38" t="s">
        <v>159</v>
      </c>
      <c r="D28" s="38" t="s">
        <v>159</v>
      </c>
      <c r="E28" s="36">
        <v>48</v>
      </c>
      <c r="F28" s="48">
        <v>48</v>
      </c>
    </row>
    <row r="29" spans="1:6">
      <c r="A29" s="71" t="s">
        <v>201</v>
      </c>
      <c r="B29" s="37" t="s">
        <v>84</v>
      </c>
      <c r="C29" s="38" t="s">
        <v>172</v>
      </c>
      <c r="D29" s="38" t="s">
        <v>179</v>
      </c>
      <c r="E29" s="36">
        <v>37</v>
      </c>
      <c r="F29" s="48">
        <v>37</v>
      </c>
    </row>
    <row r="30" spans="1:6">
      <c r="A30" s="71" t="s">
        <v>203</v>
      </c>
      <c r="B30" s="37" t="s">
        <v>20</v>
      </c>
      <c r="C30" s="38" t="s">
        <v>179</v>
      </c>
      <c r="D30" s="38" t="s">
        <v>179</v>
      </c>
      <c r="E30" s="36">
        <v>30</v>
      </c>
      <c r="F30" s="48">
        <v>30</v>
      </c>
    </row>
    <row r="31" spans="1:6">
      <c r="A31" s="71" t="s">
        <v>205</v>
      </c>
      <c r="B31" s="37" t="s">
        <v>21</v>
      </c>
      <c r="C31" s="38" t="s">
        <v>159</v>
      </c>
      <c r="D31" s="38" t="s">
        <v>159</v>
      </c>
      <c r="E31" s="36">
        <v>45</v>
      </c>
      <c r="F31" s="48">
        <v>45</v>
      </c>
    </row>
    <row r="32" spans="1:6">
      <c r="A32" s="71" t="s">
        <v>207</v>
      </c>
      <c r="B32" s="37" t="s">
        <v>22</v>
      </c>
      <c r="C32" s="38" t="s">
        <v>159</v>
      </c>
      <c r="D32" s="38" t="s">
        <v>159</v>
      </c>
      <c r="E32" s="36">
        <v>46</v>
      </c>
      <c r="F32" s="48">
        <v>46</v>
      </c>
    </row>
    <row r="33" spans="1:7">
      <c r="A33" s="71" t="s">
        <v>209</v>
      </c>
      <c r="B33" s="37" t="s">
        <v>23</v>
      </c>
      <c r="C33" s="39" t="s">
        <v>210</v>
      </c>
      <c r="D33" s="39" t="s">
        <v>210</v>
      </c>
      <c r="E33" s="36">
        <v>41</v>
      </c>
      <c r="F33" s="48">
        <v>41</v>
      </c>
    </row>
    <row r="34" spans="1:7">
      <c r="A34" s="71" t="s">
        <v>212</v>
      </c>
      <c r="B34" s="37" t="s">
        <v>24</v>
      </c>
      <c r="C34" s="38" t="s">
        <v>213</v>
      </c>
      <c r="D34" s="38" t="s">
        <v>213</v>
      </c>
      <c r="E34" s="36">
        <v>39</v>
      </c>
      <c r="F34" s="48">
        <v>39</v>
      </c>
    </row>
    <row r="35" spans="1:7">
      <c r="A35" s="71" t="s">
        <v>215</v>
      </c>
      <c r="B35" s="37" t="s">
        <v>25</v>
      </c>
      <c r="C35" s="38" t="s">
        <v>213</v>
      </c>
      <c r="D35" s="38" t="s">
        <v>78</v>
      </c>
      <c r="E35" s="36">
        <v>38</v>
      </c>
      <c r="F35" s="48">
        <v>38</v>
      </c>
    </row>
    <row r="36" spans="1:7">
      <c r="A36" s="71" t="s">
        <v>217</v>
      </c>
      <c r="B36" s="37" t="s">
        <v>26</v>
      </c>
      <c r="C36" s="38" t="s">
        <v>213</v>
      </c>
      <c r="D36" s="38" t="s">
        <v>213</v>
      </c>
      <c r="E36" s="36">
        <v>37</v>
      </c>
      <c r="F36" s="48">
        <v>37</v>
      </c>
    </row>
    <row r="37" spans="1:7">
      <c r="A37" s="71" t="s">
        <v>219</v>
      </c>
      <c r="B37" s="37" t="s">
        <v>27</v>
      </c>
      <c r="C37" s="38" t="s">
        <v>159</v>
      </c>
      <c r="D37" s="38" t="s">
        <v>159</v>
      </c>
      <c r="E37" s="36">
        <v>46</v>
      </c>
      <c r="F37" s="48">
        <v>46</v>
      </c>
    </row>
    <row r="38" spans="1:7">
      <c r="A38" s="71" t="s">
        <v>221</v>
      </c>
      <c r="B38" s="37" t="s">
        <v>28</v>
      </c>
      <c r="C38" s="38" t="s">
        <v>159</v>
      </c>
      <c r="D38" s="38" t="s">
        <v>159</v>
      </c>
      <c r="E38" s="36">
        <v>37</v>
      </c>
      <c r="F38" s="48">
        <v>37</v>
      </c>
    </row>
    <row r="39" spans="1:7">
      <c r="A39" s="71" t="s">
        <v>223</v>
      </c>
      <c r="B39" s="37" t="s">
        <v>29</v>
      </c>
      <c r="C39" s="38" t="s">
        <v>159</v>
      </c>
      <c r="D39" s="38" t="s">
        <v>159</v>
      </c>
      <c r="E39" s="36">
        <v>46</v>
      </c>
      <c r="F39" s="48">
        <v>46</v>
      </c>
    </row>
    <row r="40" spans="1:7">
      <c r="A40" s="71" t="s">
        <v>225</v>
      </c>
      <c r="B40" s="37" t="s">
        <v>30</v>
      </c>
      <c r="C40" s="38" t="s">
        <v>179</v>
      </c>
      <c r="D40" s="38" t="s">
        <v>179</v>
      </c>
      <c r="E40" s="36">
        <v>27</v>
      </c>
      <c r="F40" s="48">
        <v>27</v>
      </c>
    </row>
    <row r="41" spans="1:7">
      <c r="A41" s="71" t="s">
        <v>227</v>
      </c>
      <c r="B41" s="37" t="s">
        <v>31</v>
      </c>
      <c r="C41" s="38" t="s">
        <v>159</v>
      </c>
      <c r="D41" s="38" t="s">
        <v>159</v>
      </c>
      <c r="E41" s="36">
        <v>46</v>
      </c>
      <c r="F41" s="48">
        <v>46</v>
      </c>
    </row>
    <row r="42" spans="1:7">
      <c r="A42" s="71" t="s">
        <v>229</v>
      </c>
      <c r="B42" s="37" t="s">
        <v>32</v>
      </c>
      <c r="C42" s="38" t="s">
        <v>167</v>
      </c>
      <c r="D42" s="38" t="s">
        <v>167</v>
      </c>
      <c r="E42" s="36">
        <v>42</v>
      </c>
      <c r="F42" s="70">
        <v>42</v>
      </c>
      <c r="G42" t="s">
        <v>234</v>
      </c>
    </row>
    <row r="43" spans="1:7">
      <c r="A43" s="71" t="s">
        <v>231</v>
      </c>
      <c r="B43" s="37" t="s">
        <v>33</v>
      </c>
      <c r="C43" s="38" t="s">
        <v>159</v>
      </c>
      <c r="D43" s="38" t="s">
        <v>159</v>
      </c>
      <c r="E43" s="36">
        <v>37</v>
      </c>
      <c r="F43" s="48">
        <v>37</v>
      </c>
    </row>
    <row r="44" spans="1:7">
      <c r="A44" s="71" t="s">
        <v>233</v>
      </c>
      <c r="B44" s="37" t="s">
        <v>34</v>
      </c>
      <c r="C44" s="38" t="s">
        <v>179</v>
      </c>
      <c r="D44" s="38" t="s">
        <v>179</v>
      </c>
      <c r="E44" s="36">
        <v>39</v>
      </c>
      <c r="F44" s="70">
        <v>39</v>
      </c>
      <c r="G44" t="s">
        <v>234</v>
      </c>
    </row>
    <row r="45" spans="1:7">
      <c r="A45" s="71" t="s">
        <v>236</v>
      </c>
      <c r="B45" s="37" t="s">
        <v>35</v>
      </c>
      <c r="C45" s="38" t="s">
        <v>159</v>
      </c>
      <c r="D45" s="38" t="s">
        <v>159</v>
      </c>
      <c r="E45" s="36">
        <v>54</v>
      </c>
      <c r="F45" s="48">
        <v>54</v>
      </c>
    </row>
    <row r="46" spans="1:7">
      <c r="A46" s="71" t="s">
        <v>242</v>
      </c>
      <c r="B46" s="37" t="s">
        <v>77</v>
      </c>
      <c r="C46" s="38" t="s">
        <v>237</v>
      </c>
      <c r="D46" s="38" t="s">
        <v>237</v>
      </c>
      <c r="E46" s="36">
        <v>27</v>
      </c>
      <c r="F46" s="48">
        <v>27</v>
      </c>
      <c r="G46" t="s">
        <v>238</v>
      </c>
    </row>
    <row r="47" spans="1:7">
      <c r="A47" s="71" t="s">
        <v>240</v>
      </c>
      <c r="B47" s="37" t="s">
        <v>50</v>
      </c>
      <c r="C47" s="38" t="s">
        <v>79</v>
      </c>
      <c r="D47" s="38" t="s">
        <v>79</v>
      </c>
      <c r="E47" s="36">
        <v>35</v>
      </c>
      <c r="F47" s="48">
        <v>35</v>
      </c>
    </row>
    <row r="48" spans="1:7">
      <c r="A48" s="71" t="s">
        <v>244</v>
      </c>
      <c r="B48" s="37" t="s">
        <v>87</v>
      </c>
      <c r="C48" s="38" t="s">
        <v>179</v>
      </c>
      <c r="D48" s="38" t="s">
        <v>179</v>
      </c>
      <c r="E48" s="36">
        <v>23</v>
      </c>
      <c r="F48" s="48">
        <v>23</v>
      </c>
    </row>
    <row r="49" spans="1:7">
      <c r="A49" s="71" t="s">
        <v>246</v>
      </c>
      <c r="B49" s="37" t="s">
        <v>88</v>
      </c>
      <c r="C49" s="38" t="s">
        <v>179</v>
      </c>
      <c r="D49" s="38" t="s">
        <v>179</v>
      </c>
      <c r="E49" s="36">
        <v>30</v>
      </c>
      <c r="F49" s="48">
        <v>30</v>
      </c>
    </row>
    <row r="50" spans="1:7">
      <c r="A50" s="71" t="s">
        <v>248</v>
      </c>
      <c r="B50" s="37" t="s">
        <v>89</v>
      </c>
      <c r="C50" s="38" t="s">
        <v>179</v>
      </c>
      <c r="D50" s="38" t="s">
        <v>179</v>
      </c>
      <c r="E50" s="36">
        <v>24</v>
      </c>
      <c r="F50" s="48">
        <v>24</v>
      </c>
    </row>
    <row r="51" spans="1:7">
      <c r="A51" s="71" t="s">
        <v>250</v>
      </c>
      <c r="B51" s="37" t="s">
        <v>90</v>
      </c>
      <c r="C51" s="38" t="s">
        <v>251</v>
      </c>
      <c r="D51" s="38" t="s">
        <v>251</v>
      </c>
      <c r="E51" s="36">
        <v>26</v>
      </c>
      <c r="F51" s="48">
        <v>26</v>
      </c>
      <c r="G51" t="s">
        <v>238</v>
      </c>
    </row>
  </sheetData>
  <mergeCells count="1">
    <mergeCell ref="B1:F1"/>
  </mergeCells>
  <phoneticPr fontId="1" type="noConversion"/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J51"/>
  <sheetViews>
    <sheetView topLeftCell="B1" workbookViewId="0">
      <selection activeCell="F23" sqref="F23"/>
    </sheetView>
  </sheetViews>
  <sheetFormatPr defaultColWidth="8.90625" defaultRowHeight="19.25" customHeight="1"/>
  <cols>
    <col min="1" max="1" width="0" style="3" hidden="1" customWidth="1"/>
    <col min="2" max="2" width="8.54296875" style="3" bestFit="1" customWidth="1"/>
    <col min="3" max="3" width="32" style="12" bestFit="1" customWidth="1"/>
    <col min="4" max="4" width="8.90625" style="14" customWidth="1"/>
    <col min="5" max="5" width="8.90625" style="13"/>
    <col min="6" max="6" width="10.08984375" style="13" customWidth="1"/>
    <col min="7" max="7" width="12.36328125" style="13" bestFit="1" customWidth="1"/>
    <col min="8" max="8" width="10" style="13" bestFit="1" customWidth="1"/>
    <col min="9" max="10" width="8.90625" style="12"/>
    <col min="11" max="16384" width="8.90625" style="3"/>
  </cols>
  <sheetData>
    <row r="1" spans="1:10" ht="22.25" customHeight="1">
      <c r="C1" s="109" t="s">
        <v>253</v>
      </c>
      <c r="D1" s="110"/>
      <c r="E1" s="110"/>
      <c r="F1" s="110"/>
      <c r="G1" s="110"/>
      <c r="H1" s="110"/>
      <c r="I1" s="110"/>
      <c r="J1" s="111"/>
    </row>
    <row r="2" spans="1:10" ht="57.75" customHeight="1">
      <c r="A2" s="18" t="s">
        <v>36</v>
      </c>
      <c r="B2" s="73" t="s">
        <v>36</v>
      </c>
      <c r="C2" s="26" t="s">
        <v>51</v>
      </c>
      <c r="D2" s="27" t="s">
        <v>52</v>
      </c>
      <c r="E2" s="74" t="s">
        <v>254</v>
      </c>
      <c r="F2" s="28" t="s">
        <v>53</v>
      </c>
      <c r="G2" s="28" t="s">
        <v>54</v>
      </c>
      <c r="H2" s="28" t="s">
        <v>55</v>
      </c>
      <c r="I2" s="28" t="s">
        <v>56</v>
      </c>
      <c r="J2" s="28" t="s">
        <v>57</v>
      </c>
    </row>
    <row r="3" spans="1:10" ht="19.25" customHeight="1">
      <c r="A3" s="18">
        <v>3032</v>
      </c>
      <c r="B3" s="73" t="s">
        <v>144</v>
      </c>
      <c r="C3" s="19" t="s">
        <v>0</v>
      </c>
      <c r="D3" s="20">
        <v>27</v>
      </c>
      <c r="E3" s="20">
        <v>204</v>
      </c>
      <c r="F3" s="20">
        <v>84</v>
      </c>
      <c r="G3" s="20">
        <v>2</v>
      </c>
      <c r="H3" s="20">
        <v>0</v>
      </c>
      <c r="I3" s="29">
        <f>F3+G3+H3</f>
        <v>86</v>
      </c>
      <c r="J3" s="11">
        <f>I3/E3</f>
        <v>0.42156862745098039</v>
      </c>
    </row>
    <row r="4" spans="1:10" ht="19.25" customHeight="1">
      <c r="A4" s="18">
        <v>3042</v>
      </c>
      <c r="B4" s="73" t="s">
        <v>146</v>
      </c>
      <c r="C4" s="19" t="s">
        <v>1</v>
      </c>
      <c r="D4" s="20">
        <v>20</v>
      </c>
      <c r="E4" s="20">
        <v>129</v>
      </c>
      <c r="F4" s="20">
        <v>66</v>
      </c>
      <c r="G4" s="20">
        <v>9</v>
      </c>
      <c r="H4" s="20">
        <v>0</v>
      </c>
      <c r="I4" s="29">
        <f t="shared" ref="I4:I50" si="0">F4+G4+H4</f>
        <v>75</v>
      </c>
      <c r="J4" s="11">
        <f t="shared" ref="J4:J50" si="1">I4/E4</f>
        <v>0.58139534883720934</v>
      </c>
    </row>
    <row r="5" spans="1:10" ht="19.25" customHeight="1">
      <c r="A5" s="18">
        <v>3052</v>
      </c>
      <c r="B5" s="73" t="s">
        <v>148</v>
      </c>
      <c r="C5" s="19" t="s">
        <v>2</v>
      </c>
      <c r="D5" s="20">
        <v>23</v>
      </c>
      <c r="E5" s="20">
        <v>130</v>
      </c>
      <c r="F5" s="20">
        <v>75</v>
      </c>
      <c r="G5" s="20">
        <v>7</v>
      </c>
      <c r="H5" s="20">
        <v>0</v>
      </c>
      <c r="I5" s="29">
        <f t="shared" si="0"/>
        <v>82</v>
      </c>
      <c r="J5" s="11">
        <f t="shared" si="1"/>
        <v>0.63076923076923075</v>
      </c>
    </row>
    <row r="6" spans="1:10" ht="19.25" customHeight="1">
      <c r="A6" s="18">
        <v>3062</v>
      </c>
      <c r="B6" s="73" t="s">
        <v>150</v>
      </c>
      <c r="C6" s="19" t="s">
        <v>83</v>
      </c>
      <c r="D6" s="20">
        <v>7</v>
      </c>
      <c r="E6" s="20">
        <v>204</v>
      </c>
      <c r="F6" s="20">
        <v>49</v>
      </c>
      <c r="G6" s="20">
        <v>2</v>
      </c>
      <c r="H6" s="20">
        <v>0</v>
      </c>
      <c r="I6" s="29">
        <f t="shared" si="0"/>
        <v>51</v>
      </c>
      <c r="J6" s="11">
        <f t="shared" si="1"/>
        <v>0.25</v>
      </c>
    </row>
    <row r="7" spans="1:10" ht="19.25" customHeight="1">
      <c r="A7" s="18">
        <v>3072</v>
      </c>
      <c r="B7" s="73" t="s">
        <v>152</v>
      </c>
      <c r="C7" s="19" t="s">
        <v>3</v>
      </c>
      <c r="D7" s="20">
        <v>28</v>
      </c>
      <c r="E7" s="20">
        <v>478</v>
      </c>
      <c r="F7" s="20">
        <v>88</v>
      </c>
      <c r="G7" s="20">
        <v>11</v>
      </c>
      <c r="H7" s="20">
        <v>10</v>
      </c>
      <c r="I7" s="29">
        <f t="shared" si="0"/>
        <v>109</v>
      </c>
      <c r="J7" s="11">
        <f t="shared" si="1"/>
        <v>0.22803347280334729</v>
      </c>
    </row>
    <row r="8" spans="1:10" ht="19.25" customHeight="1">
      <c r="A8" s="18">
        <v>3082</v>
      </c>
      <c r="B8" s="73" t="s">
        <v>155</v>
      </c>
      <c r="C8" s="19" t="s">
        <v>4</v>
      </c>
      <c r="D8" s="20">
        <v>22</v>
      </c>
      <c r="E8" s="20">
        <v>731</v>
      </c>
      <c r="F8" s="20">
        <v>80</v>
      </c>
      <c r="G8" s="20">
        <v>5</v>
      </c>
      <c r="H8" s="20">
        <v>0</v>
      </c>
      <c r="I8" s="29">
        <f t="shared" si="0"/>
        <v>85</v>
      </c>
      <c r="J8" s="11">
        <f t="shared" si="1"/>
        <v>0.11627906976744186</v>
      </c>
    </row>
    <row r="9" spans="1:10" ht="19.25" customHeight="1">
      <c r="A9" s="18">
        <v>3092</v>
      </c>
      <c r="B9" s="73" t="s">
        <v>157</v>
      </c>
      <c r="C9" s="19" t="s">
        <v>5</v>
      </c>
      <c r="D9" s="20">
        <v>15</v>
      </c>
      <c r="E9" s="20">
        <v>120</v>
      </c>
      <c r="F9" s="20">
        <v>49</v>
      </c>
      <c r="G9" s="20">
        <v>1</v>
      </c>
      <c r="H9" s="20">
        <v>0</v>
      </c>
      <c r="I9" s="29">
        <f t="shared" si="0"/>
        <v>50</v>
      </c>
      <c r="J9" s="11">
        <f t="shared" si="1"/>
        <v>0.41666666666666669</v>
      </c>
    </row>
    <row r="10" spans="1:10" ht="19.25" customHeight="1">
      <c r="A10" s="18">
        <v>3102</v>
      </c>
      <c r="B10" s="73" t="s">
        <v>160</v>
      </c>
      <c r="C10" s="19" t="s">
        <v>6</v>
      </c>
      <c r="D10" s="20">
        <v>20</v>
      </c>
      <c r="E10" s="20">
        <v>378</v>
      </c>
      <c r="F10" s="20">
        <v>69</v>
      </c>
      <c r="G10" s="20">
        <v>5</v>
      </c>
      <c r="H10" s="20">
        <v>0</v>
      </c>
      <c r="I10" s="29">
        <f t="shared" si="0"/>
        <v>74</v>
      </c>
      <c r="J10" s="11">
        <f t="shared" si="1"/>
        <v>0.19576719576719576</v>
      </c>
    </row>
    <row r="11" spans="1:10" ht="19.25" customHeight="1">
      <c r="A11" s="18">
        <v>3112</v>
      </c>
      <c r="B11" s="73" t="s">
        <v>162</v>
      </c>
      <c r="C11" s="19" t="s">
        <v>7</v>
      </c>
      <c r="D11" s="20">
        <v>22</v>
      </c>
      <c r="E11" s="20">
        <v>179</v>
      </c>
      <c r="F11" s="20">
        <v>69</v>
      </c>
      <c r="G11" s="20">
        <v>8</v>
      </c>
      <c r="H11" s="20">
        <v>2</v>
      </c>
      <c r="I11" s="29">
        <f t="shared" si="0"/>
        <v>79</v>
      </c>
      <c r="J11" s="11">
        <f t="shared" si="1"/>
        <v>0.44134078212290501</v>
      </c>
    </row>
    <row r="12" spans="1:10" ht="19.25" customHeight="1">
      <c r="A12" s="18">
        <v>3122</v>
      </c>
      <c r="B12" s="73" t="s">
        <v>165</v>
      </c>
      <c r="C12" s="19" t="s">
        <v>9</v>
      </c>
      <c r="D12" s="20">
        <v>20</v>
      </c>
      <c r="E12" s="20">
        <v>369</v>
      </c>
      <c r="F12" s="20">
        <v>59</v>
      </c>
      <c r="G12" s="20">
        <v>8</v>
      </c>
      <c r="H12" s="20">
        <v>0</v>
      </c>
      <c r="I12" s="29">
        <f t="shared" si="0"/>
        <v>67</v>
      </c>
      <c r="J12" s="11">
        <f t="shared" si="1"/>
        <v>0.18157181571815717</v>
      </c>
    </row>
    <row r="13" spans="1:10" ht="19.25" customHeight="1">
      <c r="A13" s="18">
        <v>3132</v>
      </c>
      <c r="B13" s="73" t="s">
        <v>168</v>
      </c>
      <c r="C13" s="19" t="s">
        <v>8</v>
      </c>
      <c r="D13" s="20">
        <v>16</v>
      </c>
      <c r="E13" s="20">
        <v>321</v>
      </c>
      <c r="F13" s="20">
        <v>49</v>
      </c>
      <c r="G13" s="20">
        <v>10</v>
      </c>
      <c r="H13" s="20">
        <v>0</v>
      </c>
      <c r="I13" s="29">
        <f t="shared" si="0"/>
        <v>59</v>
      </c>
      <c r="J13" s="11">
        <f t="shared" si="1"/>
        <v>0.18380062305295949</v>
      </c>
    </row>
    <row r="14" spans="1:10" ht="19.25" customHeight="1">
      <c r="A14" s="18">
        <v>3142</v>
      </c>
      <c r="B14" s="73" t="s">
        <v>170</v>
      </c>
      <c r="C14" s="19" t="s">
        <v>10</v>
      </c>
      <c r="D14" s="20">
        <v>23</v>
      </c>
      <c r="E14" s="20">
        <v>271</v>
      </c>
      <c r="F14" s="20">
        <v>70</v>
      </c>
      <c r="G14" s="20">
        <v>3</v>
      </c>
      <c r="H14" s="20">
        <v>1</v>
      </c>
      <c r="I14" s="29">
        <f t="shared" si="0"/>
        <v>74</v>
      </c>
      <c r="J14" s="11">
        <f t="shared" si="1"/>
        <v>0.27306273062730629</v>
      </c>
    </row>
    <row r="15" spans="1:10" ht="19.25" customHeight="1">
      <c r="A15" s="18">
        <v>3152</v>
      </c>
      <c r="B15" s="73" t="s">
        <v>173</v>
      </c>
      <c r="C15" s="19" t="s">
        <v>11</v>
      </c>
      <c r="D15" s="20">
        <v>17</v>
      </c>
      <c r="E15" s="20">
        <v>121</v>
      </c>
      <c r="F15" s="20">
        <v>55</v>
      </c>
      <c r="G15" s="20">
        <v>0</v>
      </c>
      <c r="H15" s="20">
        <v>0</v>
      </c>
      <c r="I15" s="29">
        <f t="shared" si="0"/>
        <v>55</v>
      </c>
      <c r="J15" s="11">
        <f t="shared" si="1"/>
        <v>0.45454545454545453</v>
      </c>
    </row>
    <row r="16" spans="1:10" ht="19.25" customHeight="1">
      <c r="A16" s="18">
        <v>3162</v>
      </c>
      <c r="B16" s="73" t="s">
        <v>175</v>
      </c>
      <c r="C16" s="19" t="s">
        <v>12</v>
      </c>
      <c r="D16" s="20">
        <v>13</v>
      </c>
      <c r="E16" s="20">
        <v>220</v>
      </c>
      <c r="F16" s="20">
        <v>48</v>
      </c>
      <c r="G16" s="20">
        <v>0</v>
      </c>
      <c r="H16" s="20">
        <v>0</v>
      </c>
      <c r="I16" s="29">
        <f t="shared" si="0"/>
        <v>48</v>
      </c>
      <c r="J16" s="11">
        <f t="shared" si="1"/>
        <v>0.21818181818181817</v>
      </c>
    </row>
    <row r="17" spans="1:10" ht="19.25" customHeight="1">
      <c r="A17" s="18">
        <v>3172</v>
      </c>
      <c r="B17" s="73" t="s">
        <v>177</v>
      </c>
      <c r="C17" s="19" t="s">
        <v>48</v>
      </c>
      <c r="D17" s="20">
        <v>20</v>
      </c>
      <c r="E17" s="20">
        <v>144</v>
      </c>
      <c r="F17" s="20">
        <v>60</v>
      </c>
      <c r="G17" s="20">
        <v>0</v>
      </c>
      <c r="H17" s="20">
        <v>0</v>
      </c>
      <c r="I17" s="29">
        <f t="shared" si="0"/>
        <v>60</v>
      </c>
      <c r="J17" s="11">
        <f t="shared" si="1"/>
        <v>0.41666666666666669</v>
      </c>
    </row>
    <row r="18" spans="1:10" ht="19.25" customHeight="1">
      <c r="A18" s="18">
        <v>3182</v>
      </c>
      <c r="B18" s="73" t="s">
        <v>180</v>
      </c>
      <c r="C18" s="19" t="s">
        <v>49</v>
      </c>
      <c r="D18" s="20">
        <v>20</v>
      </c>
      <c r="E18" s="20">
        <v>114</v>
      </c>
      <c r="F18" s="20">
        <v>60</v>
      </c>
      <c r="G18" s="20">
        <v>0</v>
      </c>
      <c r="H18" s="20">
        <v>0</v>
      </c>
      <c r="I18" s="29">
        <f t="shared" si="0"/>
        <v>60</v>
      </c>
      <c r="J18" s="11">
        <f t="shared" si="1"/>
        <v>0.52631578947368418</v>
      </c>
    </row>
    <row r="19" spans="1:10" ht="19.25" customHeight="1">
      <c r="A19" s="18">
        <v>3192</v>
      </c>
      <c r="B19" s="73" t="s">
        <v>182</v>
      </c>
      <c r="C19" s="19" t="s">
        <v>14</v>
      </c>
      <c r="D19" s="20">
        <v>53</v>
      </c>
      <c r="E19" s="20">
        <v>537</v>
      </c>
      <c r="F19" s="20">
        <v>160</v>
      </c>
      <c r="G19" s="20">
        <v>3</v>
      </c>
      <c r="H19" s="20">
        <v>0</v>
      </c>
      <c r="I19" s="29">
        <f t="shared" si="0"/>
        <v>163</v>
      </c>
      <c r="J19" s="11">
        <f t="shared" si="1"/>
        <v>0.30353817504655495</v>
      </c>
    </row>
    <row r="20" spans="1:10" ht="19.25" customHeight="1">
      <c r="A20" s="18">
        <v>3202</v>
      </c>
      <c r="B20" s="73" t="s">
        <v>184</v>
      </c>
      <c r="C20" s="19" t="s">
        <v>15</v>
      </c>
      <c r="D20" s="20">
        <v>48</v>
      </c>
      <c r="E20" s="20">
        <v>188</v>
      </c>
      <c r="F20" s="20">
        <v>125</v>
      </c>
      <c r="G20" s="20">
        <v>9</v>
      </c>
      <c r="H20" s="20">
        <v>6</v>
      </c>
      <c r="I20" s="29">
        <f t="shared" si="0"/>
        <v>140</v>
      </c>
      <c r="J20" s="11">
        <f t="shared" si="1"/>
        <v>0.74468085106382975</v>
      </c>
    </row>
    <row r="21" spans="1:10" ht="19.25" customHeight="1">
      <c r="A21" s="18">
        <v>3212</v>
      </c>
      <c r="B21" s="73" t="s">
        <v>186</v>
      </c>
      <c r="C21" s="19" t="s">
        <v>16</v>
      </c>
      <c r="D21" s="20">
        <v>15</v>
      </c>
      <c r="E21" s="20">
        <v>387</v>
      </c>
      <c r="F21" s="20">
        <v>46</v>
      </c>
      <c r="G21" s="20">
        <v>4</v>
      </c>
      <c r="H21" s="20">
        <v>0</v>
      </c>
      <c r="I21" s="29">
        <f t="shared" si="0"/>
        <v>50</v>
      </c>
      <c r="J21" s="11">
        <f t="shared" si="1"/>
        <v>0.12919896640826872</v>
      </c>
    </row>
    <row r="22" spans="1:10" ht="19.25" customHeight="1">
      <c r="A22" s="18">
        <v>3222</v>
      </c>
      <c r="B22" s="73" t="s">
        <v>188</v>
      </c>
      <c r="C22" s="19" t="s">
        <v>18</v>
      </c>
      <c r="D22" s="20">
        <v>18</v>
      </c>
      <c r="E22" s="20">
        <v>322</v>
      </c>
      <c r="F22" s="20">
        <v>54</v>
      </c>
      <c r="G22" s="20">
        <v>5</v>
      </c>
      <c r="H22" s="20">
        <v>0</v>
      </c>
      <c r="I22" s="29">
        <f t="shared" si="0"/>
        <v>59</v>
      </c>
      <c r="J22" s="11">
        <f t="shared" si="1"/>
        <v>0.18322981366459629</v>
      </c>
    </row>
    <row r="23" spans="1:10" ht="19.25" customHeight="1">
      <c r="A23" s="18">
        <v>3232</v>
      </c>
      <c r="B23" s="73" t="s">
        <v>190</v>
      </c>
      <c r="C23" s="19" t="s">
        <v>19</v>
      </c>
      <c r="D23" s="20">
        <v>16</v>
      </c>
      <c r="E23" s="20">
        <v>317</v>
      </c>
      <c r="F23" s="20">
        <v>48</v>
      </c>
      <c r="G23" s="20">
        <v>2</v>
      </c>
      <c r="H23" s="20">
        <v>0</v>
      </c>
      <c r="I23" s="29">
        <f t="shared" si="0"/>
        <v>50</v>
      </c>
      <c r="J23" s="11">
        <f t="shared" si="1"/>
        <v>0.15772870662460567</v>
      </c>
    </row>
    <row r="24" spans="1:10" ht="19.25" customHeight="1">
      <c r="A24" s="18">
        <v>3242</v>
      </c>
      <c r="B24" s="73" t="s">
        <v>192</v>
      </c>
      <c r="C24" s="19" t="s">
        <v>127</v>
      </c>
      <c r="D24" s="20">
        <v>7</v>
      </c>
      <c r="E24" s="20">
        <v>154</v>
      </c>
      <c r="F24" s="20">
        <v>51</v>
      </c>
      <c r="G24" s="20">
        <v>0</v>
      </c>
      <c r="H24" s="20">
        <v>0</v>
      </c>
      <c r="I24" s="29">
        <f t="shared" si="0"/>
        <v>51</v>
      </c>
      <c r="J24" s="11">
        <f t="shared" si="1"/>
        <v>0.33116883116883117</v>
      </c>
    </row>
    <row r="25" spans="1:10" ht="19.25" customHeight="1">
      <c r="A25" s="18">
        <v>3252</v>
      </c>
      <c r="B25" s="73" t="s">
        <v>194</v>
      </c>
      <c r="C25" s="19" t="s">
        <v>17</v>
      </c>
      <c r="D25" s="20">
        <v>30</v>
      </c>
      <c r="E25" s="20">
        <v>1027</v>
      </c>
      <c r="F25" s="20">
        <v>121</v>
      </c>
      <c r="G25" s="20">
        <v>20</v>
      </c>
      <c r="H25" s="20">
        <v>0</v>
      </c>
      <c r="I25" s="29">
        <f t="shared" si="0"/>
        <v>141</v>
      </c>
      <c r="J25" s="11">
        <f t="shared" si="1"/>
        <v>0.13729308666017526</v>
      </c>
    </row>
    <row r="26" spans="1:10" ht="19.25" customHeight="1">
      <c r="A26" s="18">
        <v>3262</v>
      </c>
      <c r="B26" s="73" t="s">
        <v>196</v>
      </c>
      <c r="C26" s="19" t="s">
        <v>13</v>
      </c>
      <c r="D26" s="20">
        <v>10</v>
      </c>
      <c r="E26" s="20">
        <v>453</v>
      </c>
      <c r="F26" s="20">
        <v>49</v>
      </c>
      <c r="G26" s="20">
        <v>10</v>
      </c>
      <c r="H26" s="20">
        <v>0</v>
      </c>
      <c r="I26" s="29">
        <f t="shared" si="0"/>
        <v>59</v>
      </c>
      <c r="J26" s="11">
        <f t="shared" si="1"/>
        <v>0.13024282560706402</v>
      </c>
    </row>
    <row r="27" spans="1:10" ht="19.25" customHeight="1">
      <c r="A27" s="18">
        <v>3272</v>
      </c>
      <c r="B27" s="73" t="s">
        <v>198</v>
      </c>
      <c r="C27" s="19" t="s">
        <v>91</v>
      </c>
      <c r="D27" s="20">
        <v>3</v>
      </c>
      <c r="E27" s="20">
        <v>43</v>
      </c>
      <c r="F27" s="20">
        <v>14</v>
      </c>
      <c r="G27" s="20">
        <v>0</v>
      </c>
      <c r="H27" s="20">
        <v>0</v>
      </c>
      <c r="I27" s="29">
        <f t="shared" si="0"/>
        <v>14</v>
      </c>
      <c r="J27" s="11">
        <f t="shared" si="1"/>
        <v>0.32558139534883723</v>
      </c>
    </row>
    <row r="28" spans="1:10" ht="19.25" customHeight="1">
      <c r="A28" s="18">
        <v>3282</v>
      </c>
      <c r="B28" s="73" t="s">
        <v>200</v>
      </c>
      <c r="C28" s="19" t="s">
        <v>84</v>
      </c>
      <c r="D28" s="20">
        <v>17</v>
      </c>
      <c r="E28" s="20">
        <v>339</v>
      </c>
      <c r="F28" s="20">
        <v>76</v>
      </c>
      <c r="G28" s="20">
        <v>0</v>
      </c>
      <c r="H28" s="20">
        <v>0</v>
      </c>
      <c r="I28" s="29">
        <f t="shared" si="0"/>
        <v>76</v>
      </c>
      <c r="J28" s="11">
        <f t="shared" si="1"/>
        <v>0.22418879056047197</v>
      </c>
    </row>
    <row r="29" spans="1:10" ht="19.25" customHeight="1">
      <c r="A29" s="18">
        <v>3292</v>
      </c>
      <c r="B29" s="73" t="s">
        <v>202</v>
      </c>
      <c r="C29" s="19" t="s">
        <v>20</v>
      </c>
      <c r="D29" s="20">
        <v>25</v>
      </c>
      <c r="E29" s="20">
        <v>415</v>
      </c>
      <c r="F29" s="20">
        <v>77</v>
      </c>
      <c r="G29" s="20">
        <v>4</v>
      </c>
      <c r="H29" s="20">
        <v>0</v>
      </c>
      <c r="I29" s="29">
        <f t="shared" si="0"/>
        <v>81</v>
      </c>
      <c r="J29" s="11">
        <f t="shared" si="1"/>
        <v>0.19518072289156627</v>
      </c>
    </row>
    <row r="30" spans="1:10" ht="19.25" customHeight="1">
      <c r="A30" s="18">
        <v>3302</v>
      </c>
      <c r="B30" s="73" t="s">
        <v>204</v>
      </c>
      <c r="C30" s="19" t="s">
        <v>21</v>
      </c>
      <c r="D30" s="20">
        <v>29</v>
      </c>
      <c r="E30" s="20">
        <v>87</v>
      </c>
      <c r="F30" s="20">
        <v>73</v>
      </c>
      <c r="G30" s="20">
        <v>1</v>
      </c>
      <c r="H30" s="20">
        <v>0</v>
      </c>
      <c r="I30" s="29">
        <f t="shared" si="0"/>
        <v>74</v>
      </c>
      <c r="J30" s="11">
        <f t="shared" si="1"/>
        <v>0.85057471264367812</v>
      </c>
    </row>
    <row r="31" spans="1:10" ht="19.25" customHeight="1">
      <c r="A31" s="18">
        <v>3312</v>
      </c>
      <c r="B31" s="73" t="s">
        <v>206</v>
      </c>
      <c r="C31" s="19" t="s">
        <v>22</v>
      </c>
      <c r="D31" s="20">
        <v>24</v>
      </c>
      <c r="E31" s="20">
        <v>130</v>
      </c>
      <c r="F31" s="20">
        <v>75</v>
      </c>
      <c r="G31" s="20">
        <v>2</v>
      </c>
      <c r="H31" s="20">
        <v>8</v>
      </c>
      <c r="I31" s="29">
        <f t="shared" si="0"/>
        <v>85</v>
      </c>
      <c r="J31" s="11">
        <f t="shared" si="1"/>
        <v>0.65384615384615385</v>
      </c>
    </row>
    <row r="32" spans="1:10" ht="19.25" customHeight="1">
      <c r="A32" s="18">
        <v>3332</v>
      </c>
      <c r="B32" s="73" t="s">
        <v>208</v>
      </c>
      <c r="C32" s="19" t="s">
        <v>23</v>
      </c>
      <c r="D32" s="20">
        <v>19</v>
      </c>
      <c r="E32" s="20">
        <v>78</v>
      </c>
      <c r="F32" s="20">
        <v>48</v>
      </c>
      <c r="G32" s="20">
        <v>1</v>
      </c>
      <c r="H32" s="20">
        <v>0</v>
      </c>
      <c r="I32" s="29">
        <f t="shared" si="0"/>
        <v>49</v>
      </c>
      <c r="J32" s="11">
        <f t="shared" si="1"/>
        <v>0.62820512820512819</v>
      </c>
    </row>
    <row r="33" spans="1:10" ht="19.25" customHeight="1">
      <c r="A33" s="18">
        <v>3342</v>
      </c>
      <c r="B33" s="73" t="s">
        <v>211</v>
      </c>
      <c r="C33" s="19" t="s">
        <v>24</v>
      </c>
      <c r="D33" s="20">
        <v>16</v>
      </c>
      <c r="E33" s="20">
        <v>97</v>
      </c>
      <c r="F33" s="20">
        <v>49</v>
      </c>
      <c r="G33" s="20">
        <v>0</v>
      </c>
      <c r="H33" s="20">
        <v>5</v>
      </c>
      <c r="I33" s="29">
        <f t="shared" si="0"/>
        <v>54</v>
      </c>
      <c r="J33" s="11">
        <f t="shared" si="1"/>
        <v>0.55670103092783507</v>
      </c>
    </row>
    <row r="34" spans="1:10" ht="19.25" customHeight="1">
      <c r="A34" s="18">
        <v>3352</v>
      </c>
      <c r="B34" s="73" t="s">
        <v>214</v>
      </c>
      <c r="C34" s="19" t="s">
        <v>25</v>
      </c>
      <c r="D34" s="20">
        <v>15</v>
      </c>
      <c r="E34" s="20">
        <v>58</v>
      </c>
      <c r="F34" s="20">
        <v>45</v>
      </c>
      <c r="G34" s="20">
        <v>5</v>
      </c>
      <c r="H34" s="20">
        <v>0</v>
      </c>
      <c r="I34" s="29">
        <f t="shared" si="0"/>
        <v>50</v>
      </c>
      <c r="J34" s="11">
        <f t="shared" si="1"/>
        <v>0.86206896551724133</v>
      </c>
    </row>
    <row r="35" spans="1:10" ht="19.25" customHeight="1">
      <c r="A35" s="18">
        <v>3362</v>
      </c>
      <c r="B35" s="73" t="s">
        <v>216</v>
      </c>
      <c r="C35" s="19" t="s">
        <v>26</v>
      </c>
      <c r="D35" s="20">
        <v>14</v>
      </c>
      <c r="E35" s="20">
        <v>103</v>
      </c>
      <c r="F35" s="20">
        <v>49</v>
      </c>
      <c r="G35" s="20">
        <v>2</v>
      </c>
      <c r="H35" s="20">
        <v>0</v>
      </c>
      <c r="I35" s="29">
        <f t="shared" si="0"/>
        <v>51</v>
      </c>
      <c r="J35" s="11">
        <f t="shared" si="1"/>
        <v>0.49514563106796117</v>
      </c>
    </row>
    <row r="36" spans="1:10" ht="19.25" customHeight="1">
      <c r="A36" s="18">
        <v>3372</v>
      </c>
      <c r="B36" s="73" t="s">
        <v>218</v>
      </c>
      <c r="C36" s="19" t="s">
        <v>27</v>
      </c>
      <c r="D36" s="20">
        <v>21</v>
      </c>
      <c r="E36" s="20">
        <v>193</v>
      </c>
      <c r="F36" s="20">
        <v>63</v>
      </c>
      <c r="G36" s="20">
        <v>4</v>
      </c>
      <c r="H36" s="20">
        <v>0</v>
      </c>
      <c r="I36" s="29">
        <f t="shared" si="0"/>
        <v>67</v>
      </c>
      <c r="J36" s="11">
        <f t="shared" si="1"/>
        <v>0.34715025906735753</v>
      </c>
    </row>
    <row r="37" spans="1:10" ht="19.25" customHeight="1">
      <c r="A37" s="18" t="s">
        <v>37</v>
      </c>
      <c r="B37" s="73" t="s">
        <v>220</v>
      </c>
      <c r="C37" s="19" t="s">
        <v>28</v>
      </c>
      <c r="D37" s="20">
        <v>24</v>
      </c>
      <c r="E37" s="20">
        <v>103</v>
      </c>
      <c r="F37" s="20">
        <v>60</v>
      </c>
      <c r="G37" s="20">
        <v>1</v>
      </c>
      <c r="H37" s="20">
        <v>0</v>
      </c>
      <c r="I37" s="29">
        <f t="shared" si="0"/>
        <v>61</v>
      </c>
      <c r="J37" s="11">
        <f t="shared" si="1"/>
        <v>0.59223300970873782</v>
      </c>
    </row>
    <row r="38" spans="1:10" ht="19.25" customHeight="1">
      <c r="A38" s="18"/>
      <c r="B38" s="73" t="s">
        <v>222</v>
      </c>
      <c r="C38" s="19" t="s">
        <v>29</v>
      </c>
      <c r="D38" s="20">
        <v>17</v>
      </c>
      <c r="E38" s="20">
        <v>163</v>
      </c>
      <c r="F38" s="20">
        <v>51</v>
      </c>
      <c r="G38" s="20">
        <v>4</v>
      </c>
      <c r="H38" s="20">
        <v>0</v>
      </c>
      <c r="I38" s="29">
        <f t="shared" si="0"/>
        <v>55</v>
      </c>
      <c r="J38" s="11">
        <f t="shared" si="1"/>
        <v>0.33742331288343558</v>
      </c>
    </row>
    <row r="39" spans="1:10" ht="19.25" customHeight="1">
      <c r="A39" s="18"/>
      <c r="B39" s="73" t="s">
        <v>224</v>
      </c>
      <c r="C39" s="19" t="s">
        <v>30</v>
      </c>
      <c r="D39" s="20">
        <v>24</v>
      </c>
      <c r="E39" s="20">
        <v>161</v>
      </c>
      <c r="F39" s="20">
        <v>74</v>
      </c>
      <c r="G39" s="20">
        <v>1</v>
      </c>
      <c r="H39" s="20">
        <v>0</v>
      </c>
      <c r="I39" s="29">
        <f t="shared" si="0"/>
        <v>75</v>
      </c>
      <c r="J39" s="11">
        <f t="shared" si="1"/>
        <v>0.46583850931677018</v>
      </c>
    </row>
    <row r="40" spans="1:10" ht="19.25" customHeight="1">
      <c r="A40" s="18"/>
      <c r="B40" s="73" t="s">
        <v>226</v>
      </c>
      <c r="C40" s="19" t="s">
        <v>31</v>
      </c>
      <c r="D40" s="20">
        <v>15</v>
      </c>
      <c r="E40" s="20">
        <v>164</v>
      </c>
      <c r="F40" s="20">
        <v>45</v>
      </c>
      <c r="G40" s="20">
        <v>0</v>
      </c>
      <c r="H40" s="20">
        <v>0</v>
      </c>
      <c r="I40" s="29">
        <f t="shared" si="0"/>
        <v>45</v>
      </c>
      <c r="J40" s="11">
        <f t="shared" si="1"/>
        <v>0.27439024390243905</v>
      </c>
    </row>
    <row r="41" spans="1:10" ht="19.25" customHeight="1">
      <c r="A41" s="18"/>
      <c r="B41" s="73" t="s">
        <v>228</v>
      </c>
      <c r="C41" s="19" t="s">
        <v>32</v>
      </c>
      <c r="D41" s="20">
        <v>9</v>
      </c>
      <c r="E41" s="20">
        <v>58</v>
      </c>
      <c r="F41" s="20">
        <v>36</v>
      </c>
      <c r="G41" s="20">
        <v>0</v>
      </c>
      <c r="H41" s="20">
        <v>0</v>
      </c>
      <c r="I41" s="29">
        <f t="shared" si="0"/>
        <v>36</v>
      </c>
      <c r="J41" s="11">
        <f t="shared" si="1"/>
        <v>0.62068965517241381</v>
      </c>
    </row>
    <row r="42" spans="1:10" ht="19.25" customHeight="1">
      <c r="A42" s="18"/>
      <c r="B42" s="73" t="s">
        <v>230</v>
      </c>
      <c r="C42" s="19" t="s">
        <v>33</v>
      </c>
      <c r="D42" s="20">
        <v>7</v>
      </c>
      <c r="E42" s="20">
        <v>25</v>
      </c>
      <c r="F42" s="20">
        <v>25</v>
      </c>
      <c r="G42" s="20">
        <v>0</v>
      </c>
      <c r="H42" s="20">
        <v>0</v>
      </c>
      <c r="I42" s="29">
        <f t="shared" si="0"/>
        <v>25</v>
      </c>
      <c r="J42" s="11">
        <f t="shared" si="1"/>
        <v>1</v>
      </c>
    </row>
    <row r="43" spans="1:10" ht="19.25" customHeight="1">
      <c r="A43" s="18"/>
      <c r="B43" s="73" t="s">
        <v>232</v>
      </c>
      <c r="C43" s="19" t="s">
        <v>34</v>
      </c>
      <c r="D43" s="20">
        <v>47</v>
      </c>
      <c r="E43" s="20">
        <v>402</v>
      </c>
      <c r="F43" s="20">
        <v>142</v>
      </c>
      <c r="G43" s="20">
        <v>3</v>
      </c>
      <c r="H43" s="20">
        <v>0</v>
      </c>
      <c r="I43" s="29">
        <f t="shared" si="0"/>
        <v>145</v>
      </c>
      <c r="J43" s="11">
        <f t="shared" si="1"/>
        <v>0.36069651741293535</v>
      </c>
    </row>
    <row r="44" spans="1:10" ht="19.25" customHeight="1">
      <c r="A44" s="18"/>
      <c r="B44" s="73" t="s">
        <v>235</v>
      </c>
      <c r="C44" s="19" t="s">
        <v>35</v>
      </c>
      <c r="D44" s="20">
        <v>35</v>
      </c>
      <c r="E44" s="22">
        <v>253</v>
      </c>
      <c r="F44" s="22">
        <v>89</v>
      </c>
      <c r="G44" s="20">
        <v>10</v>
      </c>
      <c r="H44" s="20">
        <v>11</v>
      </c>
      <c r="I44" s="29">
        <f t="shared" si="0"/>
        <v>110</v>
      </c>
      <c r="J44" s="11">
        <f t="shared" si="1"/>
        <v>0.43478260869565216</v>
      </c>
    </row>
    <row r="45" spans="1:10" ht="19.25" customHeight="1">
      <c r="A45" s="18"/>
      <c r="B45" s="73" t="s">
        <v>241</v>
      </c>
      <c r="C45" s="19" t="s">
        <v>77</v>
      </c>
      <c r="D45" s="20">
        <v>10</v>
      </c>
      <c r="E45" s="23">
        <v>96</v>
      </c>
      <c r="F45" s="23">
        <v>53</v>
      </c>
      <c r="G45" s="20">
        <v>0</v>
      </c>
      <c r="H45" s="20">
        <v>0</v>
      </c>
      <c r="I45" s="29">
        <f t="shared" si="0"/>
        <v>53</v>
      </c>
      <c r="J45" s="11">
        <f t="shared" si="1"/>
        <v>0.55208333333333337</v>
      </c>
    </row>
    <row r="46" spans="1:10" ht="19.25" customHeight="1">
      <c r="B46" s="73" t="s">
        <v>239</v>
      </c>
      <c r="C46" s="19" t="s">
        <v>50</v>
      </c>
      <c r="D46" s="20">
        <v>5</v>
      </c>
      <c r="E46" s="25">
        <v>60</v>
      </c>
      <c r="F46" s="25">
        <v>53</v>
      </c>
      <c r="G46" s="22">
        <v>0</v>
      </c>
      <c r="H46" s="22">
        <v>0</v>
      </c>
      <c r="I46" s="29">
        <f t="shared" si="0"/>
        <v>53</v>
      </c>
      <c r="J46" s="11">
        <f t="shared" si="1"/>
        <v>0.8833333333333333</v>
      </c>
    </row>
    <row r="47" spans="1:10" ht="19.25" customHeight="1">
      <c r="B47" s="73" t="s">
        <v>243</v>
      </c>
      <c r="C47" s="19" t="s">
        <v>92</v>
      </c>
      <c r="D47" s="20">
        <v>4</v>
      </c>
      <c r="E47" s="23">
        <v>24</v>
      </c>
      <c r="F47" s="23">
        <v>24</v>
      </c>
      <c r="G47" s="23">
        <v>0</v>
      </c>
      <c r="H47" s="23">
        <v>0</v>
      </c>
      <c r="I47" s="29">
        <f t="shared" si="0"/>
        <v>24</v>
      </c>
      <c r="J47" s="11">
        <f t="shared" si="1"/>
        <v>1</v>
      </c>
    </row>
    <row r="48" spans="1:10" ht="19.25" customHeight="1">
      <c r="B48" s="73" t="s">
        <v>245</v>
      </c>
      <c r="C48" s="21" t="s">
        <v>93</v>
      </c>
      <c r="D48" s="22">
        <v>18</v>
      </c>
      <c r="E48" s="23">
        <v>70</v>
      </c>
      <c r="F48" s="23">
        <v>63</v>
      </c>
      <c r="G48" s="25">
        <v>0</v>
      </c>
      <c r="H48" s="25">
        <v>0</v>
      </c>
      <c r="I48" s="29">
        <f t="shared" si="0"/>
        <v>63</v>
      </c>
      <c r="J48" s="11">
        <f t="shared" si="1"/>
        <v>0.9</v>
      </c>
    </row>
    <row r="49" spans="2:10" ht="19.25" customHeight="1">
      <c r="B49" s="73" t="s">
        <v>247</v>
      </c>
      <c r="C49" s="19" t="s">
        <v>94</v>
      </c>
      <c r="D49" s="23">
        <v>10</v>
      </c>
      <c r="E49" s="23">
        <v>10</v>
      </c>
      <c r="F49" s="23">
        <v>10</v>
      </c>
      <c r="G49" s="20">
        <v>0</v>
      </c>
      <c r="H49" s="20">
        <v>0</v>
      </c>
      <c r="I49" s="29">
        <f t="shared" si="0"/>
        <v>10</v>
      </c>
      <c r="J49" s="11">
        <f t="shared" si="1"/>
        <v>1</v>
      </c>
    </row>
    <row r="50" spans="2:10" ht="19.25" customHeight="1">
      <c r="B50" s="73" t="s">
        <v>249</v>
      </c>
      <c r="C50" s="24" t="s">
        <v>95</v>
      </c>
      <c r="D50" s="25">
        <v>9</v>
      </c>
      <c r="E50" s="23">
        <v>29</v>
      </c>
      <c r="F50" s="23">
        <v>29</v>
      </c>
      <c r="G50" s="20">
        <v>0</v>
      </c>
      <c r="H50" s="20">
        <v>0</v>
      </c>
      <c r="I50" s="29">
        <f t="shared" si="0"/>
        <v>29</v>
      </c>
      <c r="J50" s="11">
        <f t="shared" si="1"/>
        <v>1</v>
      </c>
    </row>
    <row r="51" spans="2:10" ht="19.25" customHeight="1">
      <c r="B51" s="73"/>
      <c r="C51" s="49" t="s">
        <v>96</v>
      </c>
      <c r="D51" s="50">
        <f>SUM(D3:D50)</f>
        <v>927</v>
      </c>
      <c r="E51" s="50">
        <f>SUM(E3:E50)</f>
        <v>10659</v>
      </c>
      <c r="F51" s="50">
        <f>SUM(F3:F50)</f>
        <v>3007</v>
      </c>
      <c r="G51" s="50">
        <f t="shared" ref="G51" si="2">SUM(G3:G50)</f>
        <v>162</v>
      </c>
      <c r="H51" s="50">
        <f>SUM(H3:H50)</f>
        <v>43</v>
      </c>
      <c r="I51" s="50">
        <f>SUM(I3:I50)</f>
        <v>3212</v>
      </c>
      <c r="J51" s="11">
        <f>I51/E51</f>
        <v>0.30134158926728588</v>
      </c>
    </row>
  </sheetData>
  <mergeCells count="1">
    <mergeCell ref="C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P57"/>
  <sheetViews>
    <sheetView workbookViewId="0">
      <pane xSplit="1" ySplit="2" topLeftCell="C37" activePane="bottomRight" state="frozen"/>
      <selection pane="topRight" activeCell="B1" sqref="B1"/>
      <selection pane="bottomLeft" activeCell="A3" sqref="A3"/>
      <selection pane="bottomRight" activeCell="P48" sqref="P48"/>
    </sheetView>
  </sheetViews>
  <sheetFormatPr defaultColWidth="8.90625" defaultRowHeight="19.25" customHeight="1"/>
  <cols>
    <col min="1" max="1" width="29.54296875" style="4" customWidth="1"/>
    <col min="2" max="3" width="4.90625" style="5" customWidth="1"/>
    <col min="4" max="5" width="5.6328125" style="5" customWidth="1"/>
    <col min="6" max="6" width="4.90625" style="5" customWidth="1"/>
    <col min="7" max="7" width="5" style="5" bestFit="1" customWidth="1"/>
    <col min="8" max="9" width="4.90625" style="5" customWidth="1"/>
    <col min="10" max="12" width="5.453125" style="5" customWidth="1"/>
    <col min="13" max="14" width="6.36328125" style="5" customWidth="1"/>
    <col min="15" max="15" width="9.6328125" style="5" customWidth="1"/>
    <col min="16" max="16384" width="8.90625" style="4"/>
  </cols>
  <sheetData>
    <row r="1" spans="1:16" ht="25.75" customHeight="1">
      <c r="A1" s="120" t="s">
        <v>257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</row>
    <row r="2" spans="1:16" ht="20" customHeight="1">
      <c r="A2" s="128" t="s">
        <v>58</v>
      </c>
      <c r="B2" s="125" t="s">
        <v>59</v>
      </c>
      <c r="C2" s="126"/>
      <c r="D2" s="126"/>
      <c r="E2" s="126"/>
      <c r="F2" s="126"/>
      <c r="G2" s="126"/>
      <c r="H2" s="127"/>
      <c r="I2" s="138" t="s">
        <v>60</v>
      </c>
      <c r="J2" s="139"/>
      <c r="K2" s="139"/>
      <c r="L2" s="139"/>
      <c r="M2" s="139"/>
      <c r="N2" s="139"/>
      <c r="O2" s="139"/>
      <c r="P2" s="140"/>
    </row>
    <row r="3" spans="1:16" ht="36.65" customHeight="1">
      <c r="A3" s="129"/>
      <c r="B3" s="51" t="s">
        <v>61</v>
      </c>
      <c r="C3" s="51" t="s">
        <v>62</v>
      </c>
      <c r="D3" s="84" t="s">
        <v>259</v>
      </c>
      <c r="E3" s="84" t="s">
        <v>261</v>
      </c>
      <c r="F3" s="51" t="s">
        <v>63</v>
      </c>
      <c r="G3" s="51" t="s">
        <v>64</v>
      </c>
      <c r="H3" s="85" t="s">
        <v>65</v>
      </c>
      <c r="I3" s="87" t="s">
        <v>61</v>
      </c>
      <c r="J3" s="51" t="s">
        <v>62</v>
      </c>
      <c r="K3" s="51" t="s">
        <v>258</v>
      </c>
      <c r="L3" s="51" t="s">
        <v>260</v>
      </c>
      <c r="M3" s="51" t="s">
        <v>63</v>
      </c>
      <c r="N3" s="51" t="s">
        <v>64</v>
      </c>
      <c r="O3" s="88" t="s">
        <v>97</v>
      </c>
      <c r="P3" s="89" t="s">
        <v>295</v>
      </c>
    </row>
    <row r="4" spans="1:16" ht="19.25" customHeight="1">
      <c r="A4" s="30" t="s">
        <v>0</v>
      </c>
      <c r="B4" s="54">
        <v>10</v>
      </c>
      <c r="C4" s="54">
        <v>8</v>
      </c>
      <c r="D4" s="55" t="s">
        <v>98</v>
      </c>
      <c r="E4" s="55" t="s">
        <v>98</v>
      </c>
      <c r="F4" s="55" t="s">
        <v>98</v>
      </c>
      <c r="G4" s="55" t="s">
        <v>98</v>
      </c>
      <c r="H4" s="86" t="s">
        <v>107</v>
      </c>
      <c r="I4" s="90" t="s">
        <v>99</v>
      </c>
      <c r="J4" s="55" t="s">
        <v>115</v>
      </c>
      <c r="K4" s="55" t="s">
        <v>98</v>
      </c>
      <c r="L4" s="55" t="s">
        <v>98</v>
      </c>
      <c r="M4" s="55" t="s">
        <v>98</v>
      </c>
      <c r="N4" s="55" t="s">
        <v>98</v>
      </c>
      <c r="O4" s="55" t="s">
        <v>98</v>
      </c>
      <c r="P4" s="89" t="s">
        <v>297</v>
      </c>
    </row>
    <row r="5" spans="1:16" ht="19.25" customHeight="1">
      <c r="A5" s="30" t="s">
        <v>1</v>
      </c>
      <c r="B5" s="54">
        <v>12</v>
      </c>
      <c r="C5" s="54">
        <v>12</v>
      </c>
      <c r="D5" s="55" t="s">
        <v>98</v>
      </c>
      <c r="E5" s="55" t="s">
        <v>98</v>
      </c>
      <c r="F5" s="54">
        <v>11</v>
      </c>
      <c r="G5" s="55" t="s">
        <v>98</v>
      </c>
      <c r="H5" s="86" t="s">
        <v>101</v>
      </c>
      <c r="I5" s="90" t="s">
        <v>111</v>
      </c>
      <c r="J5" s="55" t="s">
        <v>103</v>
      </c>
      <c r="K5" s="55" t="s">
        <v>98</v>
      </c>
      <c r="L5" s="55" t="s">
        <v>98</v>
      </c>
      <c r="M5" s="55" t="s">
        <v>98</v>
      </c>
      <c r="N5" s="55" t="s">
        <v>98</v>
      </c>
      <c r="O5" s="55" t="s">
        <v>262</v>
      </c>
      <c r="P5" s="89" t="s">
        <v>296</v>
      </c>
    </row>
    <row r="6" spans="1:16" ht="19.25" customHeight="1">
      <c r="A6" s="30" t="s">
        <v>2</v>
      </c>
      <c r="B6" s="54">
        <v>12</v>
      </c>
      <c r="C6" s="54">
        <v>8</v>
      </c>
      <c r="D6" s="55" t="s">
        <v>98</v>
      </c>
      <c r="E6" s="55" t="s">
        <v>98</v>
      </c>
      <c r="F6" s="54">
        <v>12</v>
      </c>
      <c r="G6" s="55" t="s">
        <v>98</v>
      </c>
      <c r="H6" s="86" t="s">
        <v>98</v>
      </c>
      <c r="I6" s="90" t="s">
        <v>131</v>
      </c>
      <c r="J6" s="55" t="s">
        <v>131</v>
      </c>
      <c r="K6" s="55" t="s">
        <v>98</v>
      </c>
      <c r="L6" s="55" t="s">
        <v>98</v>
      </c>
      <c r="M6" s="55" t="s">
        <v>99</v>
      </c>
      <c r="N6" s="55" t="s">
        <v>98</v>
      </c>
      <c r="O6" s="55" t="s">
        <v>98</v>
      </c>
      <c r="P6" s="89" t="s">
        <v>296</v>
      </c>
    </row>
    <row r="7" spans="1:16" ht="19.25" customHeight="1">
      <c r="A7" s="30" t="s">
        <v>83</v>
      </c>
      <c r="B7" s="54">
        <v>10</v>
      </c>
      <c r="C7" s="54">
        <v>8</v>
      </c>
      <c r="D7" s="55" t="s">
        <v>98</v>
      </c>
      <c r="E7" s="55" t="s">
        <v>98</v>
      </c>
      <c r="F7" s="54">
        <v>11</v>
      </c>
      <c r="G7" s="55" t="s">
        <v>98</v>
      </c>
      <c r="H7" s="86" t="s">
        <v>98</v>
      </c>
      <c r="I7" s="90" t="s">
        <v>104</v>
      </c>
      <c r="J7" s="55" t="s">
        <v>111</v>
      </c>
      <c r="K7" s="55" t="s">
        <v>98</v>
      </c>
      <c r="L7" s="55" t="s">
        <v>98</v>
      </c>
      <c r="M7" s="55" t="s">
        <v>106</v>
      </c>
      <c r="N7" s="55" t="s">
        <v>98</v>
      </c>
      <c r="O7" s="55" t="s">
        <v>98</v>
      </c>
      <c r="P7" s="89" t="s">
        <v>98</v>
      </c>
    </row>
    <row r="8" spans="1:16" ht="19.25" customHeight="1">
      <c r="A8" s="30" t="s">
        <v>3</v>
      </c>
      <c r="B8" s="54">
        <v>12</v>
      </c>
      <c r="C8" s="54">
        <v>12</v>
      </c>
      <c r="D8" s="54" t="s">
        <v>98</v>
      </c>
      <c r="E8" s="54">
        <v>11</v>
      </c>
      <c r="F8" s="55" t="s">
        <v>98</v>
      </c>
      <c r="G8" s="55" t="s">
        <v>98</v>
      </c>
      <c r="H8" s="86" t="s">
        <v>98</v>
      </c>
      <c r="I8" s="90" t="s">
        <v>98</v>
      </c>
      <c r="J8" s="55" t="s">
        <v>103</v>
      </c>
      <c r="K8" s="55" t="s">
        <v>98</v>
      </c>
      <c r="L8" s="55" t="s">
        <v>102</v>
      </c>
      <c r="M8" s="55" t="s">
        <v>98</v>
      </c>
      <c r="N8" s="55" t="s">
        <v>98</v>
      </c>
      <c r="O8" s="55" t="s">
        <v>263</v>
      </c>
      <c r="P8" s="89" t="s">
        <v>296</v>
      </c>
    </row>
    <row r="9" spans="1:16" ht="19.25" customHeight="1">
      <c r="A9" s="30" t="s">
        <v>4</v>
      </c>
      <c r="B9" s="55" t="s">
        <v>98</v>
      </c>
      <c r="C9" s="54">
        <v>12</v>
      </c>
      <c r="D9" s="54" t="s">
        <v>98</v>
      </c>
      <c r="E9" s="54">
        <v>11</v>
      </c>
      <c r="F9" s="55" t="s">
        <v>98</v>
      </c>
      <c r="G9" s="55" t="s">
        <v>98</v>
      </c>
      <c r="H9" s="86" t="s">
        <v>98</v>
      </c>
      <c r="I9" s="90" t="s">
        <v>98</v>
      </c>
      <c r="J9" s="55" t="s">
        <v>102</v>
      </c>
      <c r="K9" s="55" t="s">
        <v>98</v>
      </c>
      <c r="L9" s="55" t="s">
        <v>114</v>
      </c>
      <c r="M9" s="55" t="s">
        <v>98</v>
      </c>
      <c r="N9" s="55" t="s">
        <v>98</v>
      </c>
      <c r="O9" s="55" t="s">
        <v>263</v>
      </c>
      <c r="P9" s="89" t="s">
        <v>296</v>
      </c>
    </row>
    <row r="10" spans="1:16" ht="19.25" customHeight="1">
      <c r="A10" s="30" t="s">
        <v>5</v>
      </c>
      <c r="B10" s="54">
        <v>10</v>
      </c>
      <c r="C10" s="54">
        <v>12</v>
      </c>
      <c r="D10" s="54">
        <v>8</v>
      </c>
      <c r="E10" s="54" t="s">
        <v>98</v>
      </c>
      <c r="F10" s="55" t="s">
        <v>98</v>
      </c>
      <c r="G10" s="54">
        <v>10</v>
      </c>
      <c r="H10" s="86" t="s">
        <v>98</v>
      </c>
      <c r="I10" s="90" t="s">
        <v>264</v>
      </c>
      <c r="J10" s="55" t="s">
        <v>264</v>
      </c>
      <c r="K10" s="55" t="s">
        <v>105</v>
      </c>
      <c r="L10" s="55" t="s">
        <v>98</v>
      </c>
      <c r="M10" s="55" t="s">
        <v>98</v>
      </c>
      <c r="N10" s="55" t="s">
        <v>264</v>
      </c>
      <c r="O10" s="55" t="s">
        <v>98</v>
      </c>
      <c r="P10" s="89" t="s">
        <v>296</v>
      </c>
    </row>
    <row r="11" spans="1:16" ht="19.25" customHeight="1">
      <c r="A11" s="30" t="s">
        <v>6</v>
      </c>
      <c r="B11" s="54">
        <v>12</v>
      </c>
      <c r="C11" s="54">
        <v>12</v>
      </c>
      <c r="D11" s="54" t="s">
        <v>98</v>
      </c>
      <c r="E11" s="54">
        <v>11</v>
      </c>
      <c r="F11" s="54">
        <v>11</v>
      </c>
      <c r="G11" s="55" t="s">
        <v>98</v>
      </c>
      <c r="H11" s="86" t="s">
        <v>98</v>
      </c>
      <c r="I11" s="90" t="s">
        <v>98</v>
      </c>
      <c r="J11" s="55" t="s">
        <v>104</v>
      </c>
      <c r="K11" s="55" t="s">
        <v>98</v>
      </c>
      <c r="L11" s="55" t="s">
        <v>102</v>
      </c>
      <c r="M11" s="55" t="s">
        <v>98</v>
      </c>
      <c r="N11" s="55" t="s">
        <v>98</v>
      </c>
      <c r="O11" s="55" t="s">
        <v>265</v>
      </c>
      <c r="P11" s="89" t="s">
        <v>296</v>
      </c>
    </row>
    <row r="12" spans="1:16" ht="19.25" customHeight="1">
      <c r="A12" s="30" t="s">
        <v>7</v>
      </c>
      <c r="B12" s="54">
        <v>12</v>
      </c>
      <c r="C12" s="54">
        <v>12</v>
      </c>
      <c r="D12" s="54">
        <v>8</v>
      </c>
      <c r="E12" s="54">
        <v>11</v>
      </c>
      <c r="F12" s="55" t="s">
        <v>98</v>
      </c>
      <c r="G12" s="55" t="s">
        <v>98</v>
      </c>
      <c r="H12" s="86" t="s">
        <v>107</v>
      </c>
      <c r="I12" s="90" t="s">
        <v>102</v>
      </c>
      <c r="J12" s="55" t="s">
        <v>100</v>
      </c>
      <c r="K12" s="55" t="s">
        <v>98</v>
      </c>
      <c r="L12" s="55" t="s">
        <v>98</v>
      </c>
      <c r="M12" s="55" t="s">
        <v>98</v>
      </c>
      <c r="N12" s="55" t="s">
        <v>98</v>
      </c>
      <c r="O12" s="55" t="s">
        <v>98</v>
      </c>
      <c r="P12" s="89" t="s">
        <v>296</v>
      </c>
    </row>
    <row r="13" spans="1:16" ht="19.25" customHeight="1">
      <c r="A13" s="30" t="s">
        <v>9</v>
      </c>
      <c r="B13" s="54">
        <v>10</v>
      </c>
      <c r="C13" s="54">
        <v>8</v>
      </c>
      <c r="D13" s="54">
        <v>6</v>
      </c>
      <c r="E13" s="54" t="s">
        <v>98</v>
      </c>
      <c r="F13" s="55" t="s">
        <v>98</v>
      </c>
      <c r="G13" s="55" t="s">
        <v>98</v>
      </c>
      <c r="H13" s="86" t="s">
        <v>107</v>
      </c>
      <c r="I13" s="90" t="s">
        <v>98</v>
      </c>
      <c r="J13" s="55" t="s">
        <v>104</v>
      </c>
      <c r="K13" s="55" t="s">
        <v>116</v>
      </c>
      <c r="L13" s="55" t="s">
        <v>98</v>
      </c>
      <c r="M13" s="55" t="s">
        <v>98</v>
      </c>
      <c r="N13" s="55" t="s">
        <v>98</v>
      </c>
      <c r="O13" s="55" t="s">
        <v>264</v>
      </c>
      <c r="P13" s="89" t="s">
        <v>296</v>
      </c>
    </row>
    <row r="14" spans="1:16" ht="19.25" customHeight="1">
      <c r="A14" s="30" t="s">
        <v>8</v>
      </c>
      <c r="B14" s="54">
        <v>12</v>
      </c>
      <c r="C14" s="54">
        <v>12</v>
      </c>
      <c r="D14" s="54" t="s">
        <v>98</v>
      </c>
      <c r="E14" s="54">
        <v>8</v>
      </c>
      <c r="F14" s="54">
        <v>12</v>
      </c>
      <c r="G14" s="55" t="s">
        <v>98</v>
      </c>
      <c r="H14" s="86" t="s">
        <v>98</v>
      </c>
      <c r="I14" s="90" t="s">
        <v>266</v>
      </c>
      <c r="J14" s="55" t="s">
        <v>266</v>
      </c>
      <c r="K14" s="55" t="s">
        <v>98</v>
      </c>
      <c r="L14" s="55" t="s">
        <v>98</v>
      </c>
      <c r="M14" s="55" t="s">
        <v>266</v>
      </c>
      <c r="N14" s="55" t="s">
        <v>98</v>
      </c>
      <c r="O14" s="55" t="s">
        <v>98</v>
      </c>
      <c r="P14" s="89" t="s">
        <v>296</v>
      </c>
    </row>
    <row r="15" spans="1:16" ht="19.25" customHeight="1">
      <c r="A15" s="30" t="s">
        <v>10</v>
      </c>
      <c r="B15" s="55" t="s">
        <v>98</v>
      </c>
      <c r="C15" s="54">
        <v>8</v>
      </c>
      <c r="D15" s="54">
        <v>8</v>
      </c>
      <c r="E15" s="54" t="s">
        <v>98</v>
      </c>
      <c r="F15" s="55" t="s">
        <v>98</v>
      </c>
      <c r="G15" s="54">
        <v>12</v>
      </c>
      <c r="H15" s="86" t="s">
        <v>98</v>
      </c>
      <c r="I15" s="90" t="s">
        <v>98</v>
      </c>
      <c r="J15" s="55" t="s">
        <v>110</v>
      </c>
      <c r="K15" s="55" t="s">
        <v>130</v>
      </c>
      <c r="L15" s="55" t="s">
        <v>98</v>
      </c>
      <c r="M15" s="55" t="s">
        <v>98</v>
      </c>
      <c r="N15" s="55" t="s">
        <v>104</v>
      </c>
      <c r="O15" s="55" t="s">
        <v>98</v>
      </c>
      <c r="P15" s="89" t="s">
        <v>296</v>
      </c>
    </row>
    <row r="16" spans="1:16" ht="19.25" customHeight="1">
      <c r="A16" s="30" t="s">
        <v>11</v>
      </c>
      <c r="B16" s="55" t="s">
        <v>98</v>
      </c>
      <c r="C16" s="54">
        <v>8</v>
      </c>
      <c r="D16" s="54">
        <v>8</v>
      </c>
      <c r="E16" s="54" t="s">
        <v>98</v>
      </c>
      <c r="F16" s="55" t="s">
        <v>98</v>
      </c>
      <c r="G16" s="54">
        <v>12</v>
      </c>
      <c r="H16" s="86" t="s">
        <v>98</v>
      </c>
      <c r="I16" s="90" t="s">
        <v>98</v>
      </c>
      <c r="J16" s="55" t="s">
        <v>102</v>
      </c>
      <c r="K16" s="55" t="s">
        <v>132</v>
      </c>
      <c r="L16" s="55" t="s">
        <v>98</v>
      </c>
      <c r="M16" s="55" t="s">
        <v>98</v>
      </c>
      <c r="N16" s="55" t="s">
        <v>98</v>
      </c>
      <c r="O16" s="55" t="s">
        <v>98</v>
      </c>
      <c r="P16" s="89" t="s">
        <v>296</v>
      </c>
    </row>
    <row r="17" spans="1:16" ht="19.25" customHeight="1">
      <c r="A17" s="30" t="s">
        <v>12</v>
      </c>
      <c r="B17" s="55" t="s">
        <v>98</v>
      </c>
      <c r="C17" s="54">
        <v>8</v>
      </c>
      <c r="D17" s="54">
        <v>8</v>
      </c>
      <c r="E17" s="54" t="s">
        <v>98</v>
      </c>
      <c r="F17" s="55" t="s">
        <v>98</v>
      </c>
      <c r="G17" s="54">
        <v>12</v>
      </c>
      <c r="H17" s="86" t="s">
        <v>98</v>
      </c>
      <c r="I17" s="90" t="s">
        <v>98</v>
      </c>
      <c r="J17" s="55" t="s">
        <v>111</v>
      </c>
      <c r="K17" s="55" t="s">
        <v>115</v>
      </c>
      <c r="L17" s="55" t="s">
        <v>98</v>
      </c>
      <c r="M17" s="55" t="s">
        <v>98</v>
      </c>
      <c r="N17" s="55" t="s">
        <v>98</v>
      </c>
      <c r="O17" s="55" t="s">
        <v>98</v>
      </c>
      <c r="P17" s="89" t="s">
        <v>296</v>
      </c>
    </row>
    <row r="18" spans="1:16" ht="19.25" customHeight="1">
      <c r="A18" s="30" t="s">
        <v>48</v>
      </c>
      <c r="B18" s="55" t="s">
        <v>98</v>
      </c>
      <c r="C18" s="54">
        <v>8</v>
      </c>
      <c r="D18" s="54">
        <v>8</v>
      </c>
      <c r="E18" s="54" t="s">
        <v>98</v>
      </c>
      <c r="F18" s="55" t="s">
        <v>98</v>
      </c>
      <c r="G18" s="54">
        <v>10</v>
      </c>
      <c r="H18" s="86" t="s">
        <v>98</v>
      </c>
      <c r="I18" s="90" t="s">
        <v>98</v>
      </c>
      <c r="J18" s="55" t="s">
        <v>132</v>
      </c>
      <c r="K18" s="55" t="s">
        <v>267</v>
      </c>
      <c r="L18" s="55" t="s">
        <v>98</v>
      </c>
      <c r="M18" s="55" t="s">
        <v>98</v>
      </c>
      <c r="N18" s="55" t="s">
        <v>111</v>
      </c>
      <c r="O18" s="55" t="s">
        <v>268</v>
      </c>
      <c r="P18" s="89" t="s">
        <v>296</v>
      </c>
    </row>
    <row r="19" spans="1:16" ht="19.25" customHeight="1">
      <c r="A19" s="30" t="s">
        <v>49</v>
      </c>
      <c r="B19" s="55" t="s">
        <v>98</v>
      </c>
      <c r="C19" s="54">
        <v>8</v>
      </c>
      <c r="D19" s="54">
        <v>8</v>
      </c>
      <c r="E19" s="54" t="s">
        <v>98</v>
      </c>
      <c r="F19" s="55" t="s">
        <v>98</v>
      </c>
      <c r="G19" s="54">
        <v>10</v>
      </c>
      <c r="H19" s="86" t="s">
        <v>98</v>
      </c>
      <c r="I19" s="90" t="s">
        <v>98</v>
      </c>
      <c r="J19" s="55" t="s">
        <v>132</v>
      </c>
      <c r="K19" s="55" t="s">
        <v>269</v>
      </c>
      <c r="L19" s="55" t="s">
        <v>98</v>
      </c>
      <c r="M19" s="55" t="s">
        <v>98</v>
      </c>
      <c r="N19" s="55" t="s">
        <v>105</v>
      </c>
      <c r="O19" s="55" t="s">
        <v>268</v>
      </c>
      <c r="P19" s="89" t="s">
        <v>296</v>
      </c>
    </row>
    <row r="20" spans="1:16" ht="19.25" customHeight="1">
      <c r="A20" s="30" t="s">
        <v>14</v>
      </c>
      <c r="B20" s="55" t="s">
        <v>98</v>
      </c>
      <c r="C20" s="54">
        <v>8</v>
      </c>
      <c r="D20" s="54">
        <v>6</v>
      </c>
      <c r="E20" s="54" t="s">
        <v>98</v>
      </c>
      <c r="F20" s="55" t="s">
        <v>98</v>
      </c>
      <c r="G20" s="54">
        <v>10</v>
      </c>
      <c r="H20" s="86" t="s">
        <v>98</v>
      </c>
      <c r="I20" s="90" t="s">
        <v>98</v>
      </c>
      <c r="J20" s="55" t="s">
        <v>115</v>
      </c>
      <c r="K20" s="55" t="s">
        <v>134</v>
      </c>
      <c r="L20" s="55" t="s">
        <v>98</v>
      </c>
      <c r="M20" s="55" t="s">
        <v>98</v>
      </c>
      <c r="N20" s="55" t="s">
        <v>134</v>
      </c>
      <c r="O20" s="55" t="s">
        <v>98</v>
      </c>
      <c r="P20" s="89" t="s">
        <v>296</v>
      </c>
    </row>
    <row r="21" spans="1:16" ht="19.25" customHeight="1">
      <c r="A21" s="30" t="s">
        <v>15</v>
      </c>
      <c r="B21" s="54">
        <v>10</v>
      </c>
      <c r="C21" s="54">
        <v>8</v>
      </c>
      <c r="D21" s="55">
        <v>6</v>
      </c>
      <c r="E21" s="55" t="s">
        <v>98</v>
      </c>
      <c r="F21" s="55" t="s">
        <v>98</v>
      </c>
      <c r="G21" s="54">
        <v>10</v>
      </c>
      <c r="H21" s="86" t="s">
        <v>98</v>
      </c>
      <c r="I21" s="90" t="s">
        <v>98</v>
      </c>
      <c r="J21" s="55" t="s">
        <v>98</v>
      </c>
      <c r="K21" s="55" t="s">
        <v>270</v>
      </c>
      <c r="L21" s="55" t="s">
        <v>98</v>
      </c>
      <c r="M21" s="55" t="s">
        <v>98</v>
      </c>
      <c r="N21" s="55" t="s">
        <v>270</v>
      </c>
      <c r="O21" s="55" t="s">
        <v>271</v>
      </c>
      <c r="P21" s="89" t="s">
        <v>296</v>
      </c>
    </row>
    <row r="22" spans="1:16" ht="19.25" customHeight="1">
      <c r="A22" s="30" t="s">
        <v>16</v>
      </c>
      <c r="B22" s="54">
        <v>10</v>
      </c>
      <c r="C22" s="54">
        <v>8</v>
      </c>
      <c r="D22" s="54">
        <v>6</v>
      </c>
      <c r="E22" s="54" t="s">
        <v>98</v>
      </c>
      <c r="F22" s="55" t="s">
        <v>98</v>
      </c>
      <c r="G22" s="54">
        <v>10</v>
      </c>
      <c r="H22" s="86" t="s">
        <v>98</v>
      </c>
      <c r="I22" s="90" t="s">
        <v>113</v>
      </c>
      <c r="J22" s="55" t="s">
        <v>113</v>
      </c>
      <c r="K22" s="55" t="s">
        <v>118</v>
      </c>
      <c r="L22" s="55" t="s">
        <v>98</v>
      </c>
      <c r="M22" s="55" t="s">
        <v>98</v>
      </c>
      <c r="N22" s="55" t="s">
        <v>118</v>
      </c>
      <c r="O22" s="55" t="s">
        <v>98</v>
      </c>
      <c r="P22" s="89" t="s">
        <v>296</v>
      </c>
    </row>
    <row r="23" spans="1:16" ht="19.25" customHeight="1">
      <c r="A23" s="30" t="s">
        <v>18</v>
      </c>
      <c r="B23" s="55" t="s">
        <v>98</v>
      </c>
      <c r="C23" s="54">
        <v>8</v>
      </c>
      <c r="D23" s="54">
        <v>6</v>
      </c>
      <c r="E23" s="54" t="s">
        <v>98</v>
      </c>
      <c r="F23" s="55" t="s">
        <v>98</v>
      </c>
      <c r="G23" s="54">
        <v>10</v>
      </c>
      <c r="H23" s="86" t="s">
        <v>98</v>
      </c>
      <c r="I23" s="90" t="s">
        <v>98</v>
      </c>
      <c r="J23" s="55" t="s">
        <v>106</v>
      </c>
      <c r="K23" s="55" t="s">
        <v>118</v>
      </c>
      <c r="L23" s="55" t="s">
        <v>98</v>
      </c>
      <c r="M23" s="55" t="s">
        <v>98</v>
      </c>
      <c r="N23" s="55" t="s">
        <v>118</v>
      </c>
      <c r="O23" s="55" t="s">
        <v>98</v>
      </c>
      <c r="P23" s="89" t="s">
        <v>296</v>
      </c>
    </row>
    <row r="24" spans="1:16" ht="19.25" customHeight="1">
      <c r="A24" s="30" t="s">
        <v>19</v>
      </c>
      <c r="B24" s="55" t="s">
        <v>98</v>
      </c>
      <c r="C24" s="54">
        <v>8</v>
      </c>
      <c r="D24" s="54">
        <v>6</v>
      </c>
      <c r="E24" s="54" t="s">
        <v>98</v>
      </c>
      <c r="F24" s="55" t="s">
        <v>98</v>
      </c>
      <c r="G24" s="54">
        <v>10</v>
      </c>
      <c r="H24" s="86" t="s">
        <v>98</v>
      </c>
      <c r="I24" s="90" t="s">
        <v>98</v>
      </c>
      <c r="J24" s="55" t="s">
        <v>109</v>
      </c>
      <c r="K24" s="55" t="s">
        <v>118</v>
      </c>
      <c r="L24" s="55" t="s">
        <v>98</v>
      </c>
      <c r="M24" s="55" t="s">
        <v>98</v>
      </c>
      <c r="N24" s="55" t="s">
        <v>118</v>
      </c>
      <c r="O24" s="55" t="s">
        <v>98</v>
      </c>
      <c r="P24" s="89" t="s">
        <v>296</v>
      </c>
    </row>
    <row r="25" spans="1:16" ht="19.25" customHeight="1">
      <c r="A25" s="30" t="s">
        <v>127</v>
      </c>
      <c r="B25" s="55" t="s">
        <v>98</v>
      </c>
      <c r="C25" s="54">
        <v>8</v>
      </c>
      <c r="D25" s="54">
        <v>6</v>
      </c>
      <c r="E25" s="54" t="s">
        <v>98</v>
      </c>
      <c r="F25" s="55" t="s">
        <v>98</v>
      </c>
      <c r="G25" s="54">
        <v>10</v>
      </c>
      <c r="H25" s="86" t="s">
        <v>98</v>
      </c>
      <c r="I25" s="90" t="s">
        <v>98</v>
      </c>
      <c r="J25" s="55" t="s">
        <v>135</v>
      </c>
      <c r="K25" s="55" t="s">
        <v>135</v>
      </c>
      <c r="L25" s="55" t="s">
        <v>98</v>
      </c>
      <c r="M25" s="55" t="s">
        <v>98</v>
      </c>
      <c r="N25" s="55" t="s">
        <v>106</v>
      </c>
      <c r="O25" s="55" t="s">
        <v>98</v>
      </c>
      <c r="P25" s="89" t="s">
        <v>296</v>
      </c>
    </row>
    <row r="26" spans="1:16" ht="19.25" customHeight="1">
      <c r="A26" s="30" t="s">
        <v>17</v>
      </c>
      <c r="B26" s="54" t="s">
        <v>98</v>
      </c>
      <c r="C26" s="54" t="s">
        <v>98</v>
      </c>
      <c r="D26" s="54">
        <v>6</v>
      </c>
      <c r="E26" s="54" t="s">
        <v>98</v>
      </c>
      <c r="F26" s="55" t="s">
        <v>98</v>
      </c>
      <c r="G26" s="55">
        <v>10</v>
      </c>
      <c r="H26" s="86" t="s">
        <v>98</v>
      </c>
      <c r="I26" s="90" t="s">
        <v>98</v>
      </c>
      <c r="J26" s="55" t="s">
        <v>98</v>
      </c>
      <c r="K26" s="55" t="s">
        <v>100</v>
      </c>
      <c r="L26" s="55" t="s">
        <v>98</v>
      </c>
      <c r="M26" s="55" t="s">
        <v>98</v>
      </c>
      <c r="N26" s="55" t="s">
        <v>98</v>
      </c>
      <c r="O26" s="55" t="s">
        <v>272</v>
      </c>
      <c r="P26" s="89" t="s">
        <v>296</v>
      </c>
    </row>
    <row r="27" spans="1:16" ht="19.25" customHeight="1">
      <c r="A27" s="30" t="s">
        <v>13</v>
      </c>
      <c r="B27" s="54">
        <v>10</v>
      </c>
      <c r="C27" s="54">
        <v>8</v>
      </c>
      <c r="D27" s="54">
        <v>6</v>
      </c>
      <c r="E27" s="54" t="s">
        <v>98</v>
      </c>
      <c r="F27" s="55" t="s">
        <v>98</v>
      </c>
      <c r="G27" s="55" t="s">
        <v>98</v>
      </c>
      <c r="H27" s="86" t="s">
        <v>98</v>
      </c>
      <c r="I27" s="90" t="s">
        <v>98</v>
      </c>
      <c r="J27" s="55" t="s">
        <v>108</v>
      </c>
      <c r="K27" s="55" t="s">
        <v>114</v>
      </c>
      <c r="L27" s="55" t="s">
        <v>98</v>
      </c>
      <c r="M27" s="55" t="s">
        <v>98</v>
      </c>
      <c r="N27" s="55" t="s">
        <v>108</v>
      </c>
      <c r="O27" s="55" t="s">
        <v>139</v>
      </c>
      <c r="P27" s="89" t="s">
        <v>296</v>
      </c>
    </row>
    <row r="28" spans="1:16" ht="19.25" customHeight="1">
      <c r="A28" s="30" t="s">
        <v>84</v>
      </c>
      <c r="B28" s="55" t="s">
        <v>98</v>
      </c>
      <c r="C28" s="54">
        <v>8</v>
      </c>
      <c r="D28" s="54">
        <v>6</v>
      </c>
      <c r="E28" s="54" t="s">
        <v>98</v>
      </c>
      <c r="F28" s="55" t="s">
        <v>98</v>
      </c>
      <c r="G28" s="54">
        <v>10</v>
      </c>
      <c r="H28" s="86" t="s">
        <v>98</v>
      </c>
      <c r="I28" s="90" t="s">
        <v>98</v>
      </c>
      <c r="J28" s="55" t="s">
        <v>100</v>
      </c>
      <c r="K28" s="55" t="s">
        <v>133</v>
      </c>
      <c r="L28" s="55" t="s">
        <v>98</v>
      </c>
      <c r="M28" s="55" t="s">
        <v>98</v>
      </c>
      <c r="N28" s="55" t="s">
        <v>133</v>
      </c>
      <c r="O28" s="55" t="s">
        <v>98</v>
      </c>
      <c r="P28" s="89" t="s">
        <v>296</v>
      </c>
    </row>
    <row r="29" spans="1:16" ht="19.25" customHeight="1">
      <c r="A29" s="30" t="s">
        <v>20</v>
      </c>
      <c r="B29" s="55" t="s">
        <v>98</v>
      </c>
      <c r="C29" s="54">
        <v>8</v>
      </c>
      <c r="D29" s="54">
        <v>6</v>
      </c>
      <c r="E29" s="54" t="s">
        <v>98</v>
      </c>
      <c r="F29" s="55" t="s">
        <v>98</v>
      </c>
      <c r="G29" s="54">
        <v>10</v>
      </c>
      <c r="H29" s="86" t="s">
        <v>98</v>
      </c>
      <c r="I29" s="90" t="s">
        <v>98</v>
      </c>
      <c r="J29" s="55" t="s">
        <v>273</v>
      </c>
      <c r="K29" s="55" t="s">
        <v>105</v>
      </c>
      <c r="L29" s="55" t="s">
        <v>98</v>
      </c>
      <c r="M29" s="55" t="s">
        <v>98</v>
      </c>
      <c r="N29" s="55" t="s">
        <v>273</v>
      </c>
      <c r="O29" s="55" t="s">
        <v>98</v>
      </c>
      <c r="P29" s="89" t="s">
        <v>296</v>
      </c>
    </row>
    <row r="30" spans="1:16" ht="19.25" customHeight="1">
      <c r="A30" s="30" t="s">
        <v>21</v>
      </c>
      <c r="B30" s="54" t="s">
        <v>98</v>
      </c>
      <c r="C30" s="54">
        <v>8</v>
      </c>
      <c r="D30" s="54">
        <v>6</v>
      </c>
      <c r="E30" s="54" t="s">
        <v>98</v>
      </c>
      <c r="F30" s="55" t="s">
        <v>98</v>
      </c>
      <c r="G30" s="54">
        <v>10</v>
      </c>
      <c r="H30" s="86" t="s">
        <v>98</v>
      </c>
      <c r="I30" s="90" t="s">
        <v>98</v>
      </c>
      <c r="J30" s="55" t="s">
        <v>132</v>
      </c>
      <c r="K30" s="55" t="s">
        <v>274</v>
      </c>
      <c r="L30" s="55" t="s">
        <v>98</v>
      </c>
      <c r="M30" s="55" t="s">
        <v>98</v>
      </c>
      <c r="N30" s="55" t="s">
        <v>130</v>
      </c>
      <c r="O30" s="55" t="s">
        <v>275</v>
      </c>
      <c r="P30" s="89" t="s">
        <v>296</v>
      </c>
    </row>
    <row r="31" spans="1:16" ht="19.25" customHeight="1">
      <c r="A31" s="30" t="s">
        <v>22</v>
      </c>
      <c r="B31" s="54">
        <v>10</v>
      </c>
      <c r="C31" s="54">
        <v>8</v>
      </c>
      <c r="D31" s="54">
        <v>6</v>
      </c>
      <c r="E31" s="54" t="s">
        <v>98</v>
      </c>
      <c r="F31" s="55" t="s">
        <v>98</v>
      </c>
      <c r="G31" s="54">
        <v>10</v>
      </c>
      <c r="H31" s="86" t="s">
        <v>98</v>
      </c>
      <c r="I31" s="90" t="s">
        <v>110</v>
      </c>
      <c r="J31" s="55" t="s">
        <v>276</v>
      </c>
      <c r="K31" s="55" t="s">
        <v>277</v>
      </c>
      <c r="L31" s="55" t="s">
        <v>98</v>
      </c>
      <c r="M31" s="55" t="s">
        <v>98</v>
      </c>
      <c r="N31" s="55" t="s">
        <v>276</v>
      </c>
      <c r="O31" s="55" t="s">
        <v>98</v>
      </c>
      <c r="P31" s="89" t="s">
        <v>296</v>
      </c>
    </row>
    <row r="32" spans="1:16" ht="19.25" customHeight="1">
      <c r="A32" s="30" t="s">
        <v>23</v>
      </c>
      <c r="B32" s="54">
        <v>10</v>
      </c>
      <c r="C32" s="54">
        <v>8</v>
      </c>
      <c r="D32" s="54" t="s">
        <v>98</v>
      </c>
      <c r="E32" s="54">
        <v>8</v>
      </c>
      <c r="F32" s="55" t="s">
        <v>98</v>
      </c>
      <c r="G32" s="54">
        <v>10</v>
      </c>
      <c r="H32" s="86" t="s">
        <v>107</v>
      </c>
      <c r="I32" s="90" t="s">
        <v>130</v>
      </c>
      <c r="J32" s="55" t="s">
        <v>98</v>
      </c>
      <c r="K32" s="55" t="s">
        <v>98</v>
      </c>
      <c r="L32" s="55" t="s">
        <v>98</v>
      </c>
      <c r="M32" s="55" t="s">
        <v>98</v>
      </c>
      <c r="N32" s="55" t="s">
        <v>114</v>
      </c>
      <c r="O32" s="55" t="s">
        <v>278</v>
      </c>
      <c r="P32" s="89" t="s">
        <v>296</v>
      </c>
    </row>
    <row r="33" spans="1:16" ht="19.25" customHeight="1">
      <c r="A33" s="30" t="s">
        <v>24</v>
      </c>
      <c r="B33" s="54">
        <v>10</v>
      </c>
      <c r="C33" s="54">
        <v>8</v>
      </c>
      <c r="D33" s="54" t="s">
        <v>98</v>
      </c>
      <c r="E33" s="54">
        <v>8</v>
      </c>
      <c r="F33" s="55" t="s">
        <v>98</v>
      </c>
      <c r="G33" s="54">
        <v>12</v>
      </c>
      <c r="H33" s="86" t="s">
        <v>107</v>
      </c>
      <c r="I33" s="90" t="s">
        <v>98</v>
      </c>
      <c r="J33" s="55" t="s">
        <v>115</v>
      </c>
      <c r="K33" s="55" t="s">
        <v>98</v>
      </c>
      <c r="L33" s="55" t="s">
        <v>98</v>
      </c>
      <c r="M33" s="55" t="s">
        <v>98</v>
      </c>
      <c r="N33" s="55" t="s">
        <v>111</v>
      </c>
      <c r="O33" s="55" t="s">
        <v>98</v>
      </c>
      <c r="P33" s="89" t="s">
        <v>296</v>
      </c>
    </row>
    <row r="34" spans="1:16" ht="19.25" customHeight="1">
      <c r="A34" s="30" t="s">
        <v>25</v>
      </c>
      <c r="B34" s="54">
        <v>10</v>
      </c>
      <c r="C34" s="54">
        <v>8</v>
      </c>
      <c r="D34" s="54" t="s">
        <v>98</v>
      </c>
      <c r="E34" s="54">
        <v>8</v>
      </c>
      <c r="F34" s="55" t="s">
        <v>98</v>
      </c>
      <c r="G34" s="54">
        <v>10</v>
      </c>
      <c r="H34" s="86" t="s">
        <v>98</v>
      </c>
      <c r="I34" s="90" t="s">
        <v>98</v>
      </c>
      <c r="J34" s="55" t="s">
        <v>98</v>
      </c>
      <c r="K34" s="55" t="s">
        <v>98</v>
      </c>
      <c r="L34" s="55" t="s">
        <v>98</v>
      </c>
      <c r="M34" s="55" t="s">
        <v>98</v>
      </c>
      <c r="N34" s="55" t="s">
        <v>110</v>
      </c>
      <c r="O34" s="55" t="s">
        <v>98</v>
      </c>
      <c r="P34" s="89" t="s">
        <v>296</v>
      </c>
    </row>
    <row r="35" spans="1:16" ht="19.25" customHeight="1">
      <c r="A35" s="30" t="s">
        <v>26</v>
      </c>
      <c r="B35" s="54">
        <v>10</v>
      </c>
      <c r="C35" s="54">
        <v>8</v>
      </c>
      <c r="D35" s="55" t="s">
        <v>98</v>
      </c>
      <c r="E35" s="55">
        <v>8</v>
      </c>
      <c r="F35" s="55" t="s">
        <v>98</v>
      </c>
      <c r="G35" s="54">
        <v>10</v>
      </c>
      <c r="H35" s="86" t="s">
        <v>98</v>
      </c>
      <c r="I35" s="90" t="s">
        <v>98</v>
      </c>
      <c r="J35" s="55" t="s">
        <v>98</v>
      </c>
      <c r="K35" s="55" t="s">
        <v>98</v>
      </c>
      <c r="L35" s="55" t="s">
        <v>98</v>
      </c>
      <c r="M35" s="55" t="s">
        <v>98</v>
      </c>
      <c r="N35" s="55" t="s">
        <v>100</v>
      </c>
      <c r="O35" s="55" t="s">
        <v>98</v>
      </c>
      <c r="P35" s="89" t="s">
        <v>296</v>
      </c>
    </row>
    <row r="36" spans="1:16" ht="19.25" customHeight="1">
      <c r="A36" s="30" t="s">
        <v>27</v>
      </c>
      <c r="B36" s="54">
        <v>10</v>
      </c>
      <c r="C36" s="54">
        <v>8</v>
      </c>
      <c r="D36" s="54" t="s">
        <v>98</v>
      </c>
      <c r="E36" s="54" t="s">
        <v>98</v>
      </c>
      <c r="F36" s="55" t="s">
        <v>98</v>
      </c>
      <c r="G36" s="54">
        <v>10</v>
      </c>
      <c r="H36" s="86" t="s">
        <v>98</v>
      </c>
      <c r="I36" s="90" t="s">
        <v>98</v>
      </c>
      <c r="J36" s="55" t="s">
        <v>110</v>
      </c>
      <c r="K36" s="55" t="s">
        <v>98</v>
      </c>
      <c r="L36" s="55" t="s">
        <v>98</v>
      </c>
      <c r="M36" s="55" t="s">
        <v>98</v>
      </c>
      <c r="N36" s="55" t="s">
        <v>111</v>
      </c>
      <c r="O36" s="55" t="s">
        <v>117</v>
      </c>
      <c r="P36" s="89" t="s">
        <v>98</v>
      </c>
    </row>
    <row r="37" spans="1:16" ht="19.25" customHeight="1">
      <c r="A37" s="30" t="s">
        <v>28</v>
      </c>
      <c r="B37" s="54">
        <v>10</v>
      </c>
      <c r="C37" s="54">
        <v>8</v>
      </c>
      <c r="D37" s="54">
        <v>6</v>
      </c>
      <c r="E37" s="54" t="s">
        <v>98</v>
      </c>
      <c r="F37" s="55" t="s">
        <v>98</v>
      </c>
      <c r="G37" s="54">
        <v>12</v>
      </c>
      <c r="H37" s="86" t="s">
        <v>98</v>
      </c>
      <c r="I37" s="90" t="s">
        <v>110</v>
      </c>
      <c r="J37" s="55" t="s">
        <v>279</v>
      </c>
      <c r="K37" s="55" t="s">
        <v>277</v>
      </c>
      <c r="L37" s="55" t="s">
        <v>98</v>
      </c>
      <c r="M37" s="55" t="s">
        <v>98</v>
      </c>
      <c r="N37" s="55" t="s">
        <v>279</v>
      </c>
      <c r="O37" s="55" t="s">
        <v>98</v>
      </c>
      <c r="P37" s="89" t="s">
        <v>98</v>
      </c>
    </row>
    <row r="38" spans="1:16" ht="19.25" customHeight="1">
      <c r="A38" s="30" t="s">
        <v>29</v>
      </c>
      <c r="B38" s="55">
        <v>10</v>
      </c>
      <c r="C38" s="54">
        <v>8</v>
      </c>
      <c r="D38" s="54">
        <v>6</v>
      </c>
      <c r="E38" s="54" t="s">
        <v>98</v>
      </c>
      <c r="F38" s="55" t="s">
        <v>98</v>
      </c>
      <c r="G38" s="54">
        <v>10</v>
      </c>
      <c r="H38" s="86" t="s">
        <v>107</v>
      </c>
      <c r="I38" s="90" t="s">
        <v>264</v>
      </c>
      <c r="J38" s="55" t="s">
        <v>264</v>
      </c>
      <c r="K38" s="55" t="s">
        <v>264</v>
      </c>
      <c r="L38" s="55" t="s">
        <v>98</v>
      </c>
      <c r="M38" s="55" t="s">
        <v>98</v>
      </c>
      <c r="N38" s="55" t="s">
        <v>102</v>
      </c>
      <c r="O38" s="55" t="s">
        <v>98</v>
      </c>
      <c r="P38" s="89" t="s">
        <v>296</v>
      </c>
    </row>
    <row r="39" spans="1:16" ht="19.25" customHeight="1">
      <c r="A39" s="30" t="s">
        <v>30</v>
      </c>
      <c r="B39" s="54" t="s">
        <v>98</v>
      </c>
      <c r="C39" s="54">
        <v>8</v>
      </c>
      <c r="D39" s="54">
        <v>6</v>
      </c>
      <c r="E39" s="54" t="s">
        <v>98</v>
      </c>
      <c r="F39" s="55" t="s">
        <v>98</v>
      </c>
      <c r="G39" s="54">
        <v>10</v>
      </c>
      <c r="H39" s="86" t="s">
        <v>98</v>
      </c>
      <c r="I39" s="90" t="s">
        <v>98</v>
      </c>
      <c r="J39" s="55" t="s">
        <v>131</v>
      </c>
      <c r="K39" s="55" t="s">
        <v>138</v>
      </c>
      <c r="L39" s="55" t="s">
        <v>98</v>
      </c>
      <c r="M39" s="55" t="s">
        <v>98</v>
      </c>
      <c r="N39" s="55" t="s">
        <v>131</v>
      </c>
      <c r="O39" s="55" t="s">
        <v>98</v>
      </c>
      <c r="P39" s="89" t="s">
        <v>296</v>
      </c>
    </row>
    <row r="40" spans="1:16" ht="19.25" customHeight="1">
      <c r="A40" s="30" t="s">
        <v>31</v>
      </c>
      <c r="B40" s="55">
        <v>10</v>
      </c>
      <c r="C40" s="54">
        <v>8</v>
      </c>
      <c r="D40" s="54">
        <v>6</v>
      </c>
      <c r="E40" s="54" t="s">
        <v>98</v>
      </c>
      <c r="F40" s="54" t="s">
        <v>98</v>
      </c>
      <c r="G40" s="54">
        <v>12</v>
      </c>
      <c r="H40" s="86" t="s">
        <v>98</v>
      </c>
      <c r="I40" s="90" t="s">
        <v>98</v>
      </c>
      <c r="J40" s="55" t="s">
        <v>112</v>
      </c>
      <c r="K40" s="55" t="s">
        <v>98</v>
      </c>
      <c r="L40" s="55" t="s">
        <v>98</v>
      </c>
      <c r="M40" s="55" t="s">
        <v>98</v>
      </c>
      <c r="N40" s="55" t="s">
        <v>111</v>
      </c>
      <c r="O40" s="55" t="s">
        <v>280</v>
      </c>
      <c r="P40" s="89" t="s">
        <v>296</v>
      </c>
    </row>
    <row r="41" spans="1:16" ht="19.25" customHeight="1">
      <c r="A41" s="30" t="s">
        <v>32</v>
      </c>
      <c r="B41" s="54">
        <v>10</v>
      </c>
      <c r="C41" s="54">
        <v>8</v>
      </c>
      <c r="D41" s="54">
        <v>6</v>
      </c>
      <c r="E41" s="54" t="s">
        <v>98</v>
      </c>
      <c r="F41" s="55" t="s">
        <v>98</v>
      </c>
      <c r="G41" s="54" t="s">
        <v>98</v>
      </c>
      <c r="H41" s="86" t="s">
        <v>98</v>
      </c>
      <c r="I41" s="90" t="s">
        <v>281</v>
      </c>
      <c r="J41" s="55" t="s">
        <v>281</v>
      </c>
      <c r="K41" s="55" t="s">
        <v>137</v>
      </c>
      <c r="L41" s="55" t="s">
        <v>98</v>
      </c>
      <c r="M41" s="55" t="s">
        <v>98</v>
      </c>
      <c r="N41" s="55" t="s">
        <v>98</v>
      </c>
      <c r="O41" s="55" t="s">
        <v>282</v>
      </c>
      <c r="P41" s="89" t="s">
        <v>296</v>
      </c>
    </row>
    <row r="42" spans="1:16" ht="19.25" customHeight="1">
      <c r="A42" s="30" t="s">
        <v>33</v>
      </c>
      <c r="B42" s="54">
        <v>10</v>
      </c>
      <c r="C42" s="54">
        <v>12</v>
      </c>
      <c r="D42" s="54">
        <v>6</v>
      </c>
      <c r="E42" s="54" t="s">
        <v>98</v>
      </c>
      <c r="F42" s="55" t="s">
        <v>98</v>
      </c>
      <c r="G42" s="54">
        <v>10</v>
      </c>
      <c r="H42" s="86" t="s">
        <v>101</v>
      </c>
      <c r="I42" s="90" t="s">
        <v>98</v>
      </c>
      <c r="J42" s="55" t="s">
        <v>100</v>
      </c>
      <c r="K42" s="55" t="s">
        <v>98</v>
      </c>
      <c r="L42" s="55" t="s">
        <v>98</v>
      </c>
      <c r="M42" s="55" t="s">
        <v>98</v>
      </c>
      <c r="N42" s="55" t="s">
        <v>130</v>
      </c>
      <c r="O42" s="55" t="s">
        <v>98</v>
      </c>
      <c r="P42" s="89" t="s">
        <v>98</v>
      </c>
    </row>
    <row r="43" spans="1:16" ht="19.25" customHeight="1">
      <c r="A43" s="30" t="s">
        <v>34</v>
      </c>
      <c r="B43" s="54" t="s">
        <v>98</v>
      </c>
      <c r="C43" s="54">
        <v>8</v>
      </c>
      <c r="D43" s="54">
        <v>6</v>
      </c>
      <c r="E43" s="54" t="s">
        <v>98</v>
      </c>
      <c r="F43" s="55" t="s">
        <v>98</v>
      </c>
      <c r="G43" s="54">
        <v>12</v>
      </c>
      <c r="H43" s="86" t="s">
        <v>98</v>
      </c>
      <c r="I43" s="90" t="s">
        <v>98</v>
      </c>
      <c r="J43" s="55" t="s">
        <v>138</v>
      </c>
      <c r="K43" s="55" t="s">
        <v>137</v>
      </c>
      <c r="L43" s="55" t="s">
        <v>98</v>
      </c>
      <c r="M43" s="55" t="s">
        <v>98</v>
      </c>
      <c r="N43" s="55" t="s">
        <v>104</v>
      </c>
      <c r="O43" s="55" t="s">
        <v>98</v>
      </c>
      <c r="P43" s="89" t="s">
        <v>296</v>
      </c>
    </row>
    <row r="44" spans="1:16" ht="19.25" customHeight="1">
      <c r="A44" s="30" t="s">
        <v>35</v>
      </c>
      <c r="B44" s="54">
        <v>10</v>
      </c>
      <c r="C44" s="54">
        <v>12</v>
      </c>
      <c r="D44" s="54">
        <v>6</v>
      </c>
      <c r="E44" s="54" t="s">
        <v>98</v>
      </c>
      <c r="F44" s="55" t="s">
        <v>98</v>
      </c>
      <c r="G44" s="55">
        <v>12</v>
      </c>
      <c r="H44" s="86" t="s">
        <v>107</v>
      </c>
      <c r="I44" s="90" t="s">
        <v>98</v>
      </c>
      <c r="J44" s="55" t="s">
        <v>100</v>
      </c>
      <c r="K44" s="55" t="s">
        <v>98</v>
      </c>
      <c r="L44" s="55" t="s">
        <v>98</v>
      </c>
      <c r="M44" s="55" t="s">
        <v>98</v>
      </c>
      <c r="N44" s="55" t="s">
        <v>98</v>
      </c>
      <c r="O44" s="55" t="s">
        <v>283</v>
      </c>
      <c r="P44" s="89" t="s">
        <v>296</v>
      </c>
    </row>
    <row r="45" spans="1:16" ht="19.25" customHeight="1">
      <c r="A45" s="30" t="s">
        <v>77</v>
      </c>
      <c r="B45" s="54">
        <v>10</v>
      </c>
      <c r="C45" s="54">
        <v>8</v>
      </c>
      <c r="D45" s="55">
        <v>6</v>
      </c>
      <c r="E45" s="55">
        <v>8</v>
      </c>
      <c r="F45" s="54" t="s">
        <v>98</v>
      </c>
      <c r="G45" s="55" t="s">
        <v>98</v>
      </c>
      <c r="H45" s="86" t="s">
        <v>98</v>
      </c>
      <c r="I45" s="90" t="s">
        <v>273</v>
      </c>
      <c r="J45" s="55" t="s">
        <v>273</v>
      </c>
      <c r="K45" s="55" t="s">
        <v>98</v>
      </c>
      <c r="L45" s="55" t="s">
        <v>98</v>
      </c>
      <c r="M45" s="55" t="s">
        <v>98</v>
      </c>
      <c r="N45" s="55" t="s">
        <v>98</v>
      </c>
      <c r="O45" s="55" t="s">
        <v>98</v>
      </c>
      <c r="P45" s="89" t="s">
        <v>296</v>
      </c>
    </row>
    <row r="46" spans="1:16" ht="19.25" customHeight="1">
      <c r="A46" s="30" t="s">
        <v>50</v>
      </c>
      <c r="B46" s="55">
        <v>10</v>
      </c>
      <c r="C46" s="54">
        <v>8</v>
      </c>
      <c r="D46" s="54" t="s">
        <v>98</v>
      </c>
      <c r="E46" s="54" t="s">
        <v>98</v>
      </c>
      <c r="F46" s="55">
        <v>11</v>
      </c>
      <c r="G46" s="54" t="s">
        <v>98</v>
      </c>
      <c r="H46" s="86" t="s">
        <v>98</v>
      </c>
      <c r="I46" s="90" t="s">
        <v>284</v>
      </c>
      <c r="J46" s="55" t="s">
        <v>284</v>
      </c>
      <c r="K46" s="55" t="s">
        <v>98</v>
      </c>
      <c r="L46" s="55" t="s">
        <v>98</v>
      </c>
      <c r="M46" s="55" t="s">
        <v>284</v>
      </c>
      <c r="N46" s="55" t="s">
        <v>98</v>
      </c>
      <c r="O46" s="55" t="s">
        <v>98</v>
      </c>
      <c r="P46" s="89" t="s">
        <v>296</v>
      </c>
    </row>
    <row r="47" spans="1:16" ht="19.25" customHeight="1">
      <c r="A47" s="30" t="s">
        <v>92</v>
      </c>
      <c r="B47" s="55" t="s">
        <v>98</v>
      </c>
      <c r="C47" s="54">
        <v>8</v>
      </c>
      <c r="D47" s="54">
        <v>6</v>
      </c>
      <c r="E47" s="54" t="s">
        <v>98</v>
      </c>
      <c r="F47" s="55" t="s">
        <v>98</v>
      </c>
      <c r="G47" s="54">
        <v>10</v>
      </c>
      <c r="H47" s="86" t="s">
        <v>98</v>
      </c>
      <c r="I47" s="90" t="s">
        <v>98</v>
      </c>
      <c r="J47" s="55" t="s">
        <v>285</v>
      </c>
      <c r="K47" s="55" t="s">
        <v>285</v>
      </c>
      <c r="L47" s="55" t="s">
        <v>98</v>
      </c>
      <c r="M47" s="55" t="s">
        <v>98</v>
      </c>
      <c r="N47" s="55" t="s">
        <v>285</v>
      </c>
      <c r="O47" s="55" t="s">
        <v>98</v>
      </c>
      <c r="P47" s="89" t="s">
        <v>98</v>
      </c>
    </row>
    <row r="48" spans="1:16" ht="19.25" customHeight="1">
      <c r="A48" s="30" t="s">
        <v>93</v>
      </c>
      <c r="B48" s="55" t="s">
        <v>98</v>
      </c>
      <c r="C48" s="54">
        <v>8</v>
      </c>
      <c r="D48" s="54">
        <v>6</v>
      </c>
      <c r="E48" s="54" t="s">
        <v>98</v>
      </c>
      <c r="F48" s="55" t="s">
        <v>98</v>
      </c>
      <c r="G48" s="54">
        <v>10</v>
      </c>
      <c r="H48" s="86" t="s">
        <v>98</v>
      </c>
      <c r="I48" s="90" t="s">
        <v>98</v>
      </c>
      <c r="J48" s="55" t="s">
        <v>286</v>
      </c>
      <c r="K48" s="55" t="s">
        <v>286</v>
      </c>
      <c r="L48" s="55" t="s">
        <v>98</v>
      </c>
      <c r="M48" s="55" t="s">
        <v>98</v>
      </c>
      <c r="N48" s="55" t="s">
        <v>286</v>
      </c>
      <c r="O48" s="55" t="s">
        <v>98</v>
      </c>
      <c r="P48" s="89" t="s">
        <v>296</v>
      </c>
    </row>
    <row r="49" spans="1:16" ht="19.25" customHeight="1">
      <c r="A49" s="30" t="s">
        <v>94</v>
      </c>
      <c r="B49" s="55" t="s">
        <v>98</v>
      </c>
      <c r="C49" s="54">
        <v>8</v>
      </c>
      <c r="D49" s="54">
        <v>6</v>
      </c>
      <c r="E49" s="54" t="s">
        <v>98</v>
      </c>
      <c r="F49" s="55" t="s">
        <v>98</v>
      </c>
      <c r="G49" s="54">
        <v>10</v>
      </c>
      <c r="H49" s="86" t="s">
        <v>98</v>
      </c>
      <c r="I49" s="90" t="s">
        <v>98</v>
      </c>
      <c r="J49" s="55" t="s">
        <v>108</v>
      </c>
      <c r="K49" s="55" t="s">
        <v>108</v>
      </c>
      <c r="L49" s="55" t="s">
        <v>98</v>
      </c>
      <c r="M49" s="55" t="s">
        <v>98</v>
      </c>
      <c r="N49" s="55" t="s">
        <v>108</v>
      </c>
      <c r="O49" s="55" t="s">
        <v>98</v>
      </c>
      <c r="P49" s="89" t="s">
        <v>98</v>
      </c>
    </row>
    <row r="50" spans="1:16" ht="19.25" customHeight="1">
      <c r="A50" s="30" t="s">
        <v>95</v>
      </c>
      <c r="B50" s="55" t="s">
        <v>98</v>
      </c>
      <c r="C50" s="54">
        <v>8</v>
      </c>
      <c r="D50" s="54">
        <v>6</v>
      </c>
      <c r="E50" s="54">
        <v>8</v>
      </c>
      <c r="F50" s="55" t="s">
        <v>98</v>
      </c>
      <c r="G50" s="54">
        <v>10</v>
      </c>
      <c r="H50" s="86" t="s">
        <v>98</v>
      </c>
      <c r="I50" s="90" t="s">
        <v>98</v>
      </c>
      <c r="J50" s="55" t="s">
        <v>136</v>
      </c>
      <c r="K50" s="55" t="s">
        <v>98</v>
      </c>
      <c r="L50" s="55" t="s">
        <v>98</v>
      </c>
      <c r="M50" s="55" t="s">
        <v>98</v>
      </c>
      <c r="N50" s="55" t="s">
        <v>136</v>
      </c>
      <c r="O50" s="55" t="s">
        <v>98</v>
      </c>
      <c r="P50" s="89" t="s">
        <v>98</v>
      </c>
    </row>
    <row r="53" spans="1:16" ht="19.25" customHeight="1">
      <c r="A53" s="130" t="s">
        <v>58</v>
      </c>
      <c r="B53" s="125" t="s">
        <v>59</v>
      </c>
      <c r="C53" s="133"/>
      <c r="D53" s="133"/>
      <c r="E53" s="133"/>
      <c r="F53" s="133"/>
      <c r="G53" s="133"/>
      <c r="H53" s="134"/>
      <c r="I53" s="135" t="s">
        <v>60</v>
      </c>
      <c r="J53" s="136"/>
      <c r="K53" s="136"/>
      <c r="L53" s="136"/>
      <c r="M53" s="136"/>
      <c r="N53" s="136"/>
      <c r="O53" s="137"/>
    </row>
    <row r="54" spans="1:16" ht="19.25" customHeight="1">
      <c r="A54" s="131"/>
      <c r="B54" s="51" t="s">
        <v>61</v>
      </c>
      <c r="C54" s="51" t="s">
        <v>62</v>
      </c>
      <c r="D54" s="84" t="s">
        <v>259</v>
      </c>
      <c r="E54" s="51" t="s">
        <v>261</v>
      </c>
      <c r="F54" s="51" t="s">
        <v>63</v>
      </c>
      <c r="G54" s="51" t="s">
        <v>64</v>
      </c>
      <c r="H54" s="51" t="s">
        <v>65</v>
      </c>
      <c r="I54" s="52" t="s">
        <v>61</v>
      </c>
      <c r="J54" s="52" t="s">
        <v>62</v>
      </c>
      <c r="K54" s="91" t="s">
        <v>259</v>
      </c>
      <c r="L54" s="62" t="s">
        <v>261</v>
      </c>
      <c r="M54" s="52" t="s">
        <v>63</v>
      </c>
      <c r="N54" s="52" t="s">
        <v>64</v>
      </c>
      <c r="O54" s="53" t="s">
        <v>66</v>
      </c>
    </row>
    <row r="55" spans="1:16" ht="19.25" customHeight="1">
      <c r="A55" s="132"/>
      <c r="B55" s="122" t="s">
        <v>67</v>
      </c>
      <c r="C55" s="123"/>
      <c r="D55" s="123"/>
      <c r="E55" s="141"/>
      <c r="F55" s="122" t="s">
        <v>68</v>
      </c>
      <c r="G55" s="123"/>
      <c r="H55" s="124"/>
      <c r="I55" s="122" t="s">
        <v>67</v>
      </c>
      <c r="J55" s="123"/>
      <c r="K55" s="123"/>
      <c r="L55" s="141"/>
      <c r="M55" s="122" t="s">
        <v>68</v>
      </c>
      <c r="N55" s="123"/>
      <c r="O55" s="124"/>
    </row>
    <row r="56" spans="1:16" ht="19.25" customHeight="1">
      <c r="A56" s="112" t="s">
        <v>69</v>
      </c>
      <c r="B56" s="54">
        <v>10</v>
      </c>
      <c r="C56" s="54">
        <v>8</v>
      </c>
      <c r="D56" s="54">
        <v>6</v>
      </c>
      <c r="E56" s="54"/>
      <c r="F56" s="55" t="s">
        <v>98</v>
      </c>
      <c r="G56" s="55" t="s">
        <v>98</v>
      </c>
      <c r="H56" s="55" t="s">
        <v>98</v>
      </c>
      <c r="I56" s="55" t="s">
        <v>98</v>
      </c>
      <c r="J56" s="55" t="s">
        <v>287</v>
      </c>
      <c r="K56" s="55" t="s">
        <v>112</v>
      </c>
      <c r="L56" s="55"/>
      <c r="M56" s="55" t="s">
        <v>98</v>
      </c>
      <c r="N56" s="55" t="s">
        <v>287</v>
      </c>
      <c r="O56" s="55" t="s">
        <v>288</v>
      </c>
    </row>
    <row r="57" spans="1:16" ht="19.25" customHeight="1">
      <c r="A57" s="113"/>
      <c r="B57" s="114">
        <v>4</v>
      </c>
      <c r="C57" s="115"/>
      <c r="D57" s="116"/>
      <c r="E57" s="60"/>
      <c r="F57" s="114">
        <v>3</v>
      </c>
      <c r="G57" s="115"/>
      <c r="H57" s="116"/>
      <c r="I57" s="117" t="s">
        <v>119</v>
      </c>
      <c r="J57" s="118"/>
      <c r="K57" s="119"/>
      <c r="L57" s="61"/>
      <c r="M57" s="117" t="s">
        <v>119</v>
      </c>
      <c r="N57" s="118"/>
      <c r="O57" s="119"/>
    </row>
  </sheetData>
  <mergeCells count="16">
    <mergeCell ref="A1:P1"/>
    <mergeCell ref="M55:O55"/>
    <mergeCell ref="B2:H2"/>
    <mergeCell ref="A2:A3"/>
    <mergeCell ref="A53:A55"/>
    <mergeCell ref="F55:H55"/>
    <mergeCell ref="B53:H53"/>
    <mergeCell ref="I53:O53"/>
    <mergeCell ref="I2:P2"/>
    <mergeCell ref="B55:E55"/>
    <mergeCell ref="I55:L55"/>
    <mergeCell ref="A56:A57"/>
    <mergeCell ref="B57:D57"/>
    <mergeCell ref="F57:H57"/>
    <mergeCell ref="I57:K57"/>
    <mergeCell ref="M57:O57"/>
  </mergeCells>
  <phoneticPr fontId="1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G151"/>
  <sheetViews>
    <sheetView workbookViewId="0">
      <selection activeCell="F3" sqref="F3:F50"/>
    </sheetView>
  </sheetViews>
  <sheetFormatPr defaultColWidth="8.90625" defaultRowHeight="19.25" customHeight="1"/>
  <cols>
    <col min="1" max="1" width="33.6328125" style="6" customWidth="1"/>
    <col min="2" max="3" width="8.453125" style="7" bestFit="1" customWidth="1"/>
    <col min="4" max="4" width="10.1796875" style="7" bestFit="1" customWidth="1"/>
    <col min="5" max="5" width="11.81640625" style="7" customWidth="1"/>
    <col min="6" max="6" width="10.1796875" style="7" bestFit="1" customWidth="1"/>
    <col min="7" max="7" width="12" style="8" customWidth="1"/>
    <col min="8" max="16384" width="8.90625" style="6"/>
  </cols>
  <sheetData>
    <row r="1" spans="1:7" ht="28.75" customHeight="1">
      <c r="A1" s="142" t="s">
        <v>255</v>
      </c>
      <c r="B1" s="143"/>
      <c r="C1" s="143"/>
      <c r="D1" s="143"/>
      <c r="E1" s="143"/>
      <c r="F1" s="143"/>
      <c r="G1" s="143"/>
    </row>
    <row r="2" spans="1:7" ht="60.75" customHeight="1">
      <c r="A2" s="34" t="s">
        <v>70</v>
      </c>
      <c r="B2" s="59" t="s">
        <v>140</v>
      </c>
      <c r="C2" s="31" t="s">
        <v>72</v>
      </c>
      <c r="D2" s="34" t="s">
        <v>71</v>
      </c>
      <c r="E2" s="34" t="s">
        <v>73</v>
      </c>
      <c r="F2" s="34" t="s">
        <v>74</v>
      </c>
      <c r="G2" s="34" t="s">
        <v>75</v>
      </c>
    </row>
    <row r="3" spans="1:7" ht="19.25" customHeight="1">
      <c r="A3" s="56" t="s">
        <v>0</v>
      </c>
      <c r="B3" s="32">
        <v>63</v>
      </c>
      <c r="C3" s="76">
        <v>27</v>
      </c>
      <c r="D3" s="76">
        <v>27</v>
      </c>
      <c r="E3" s="77">
        <v>81.209999999999994</v>
      </c>
      <c r="F3" s="35">
        <v>33</v>
      </c>
      <c r="G3" s="35">
        <v>73.319999999999993</v>
      </c>
    </row>
    <row r="4" spans="1:7" ht="19.25" customHeight="1">
      <c r="A4" s="56" t="s">
        <v>1</v>
      </c>
      <c r="B4" s="32">
        <v>49</v>
      </c>
      <c r="C4" s="76">
        <v>20</v>
      </c>
      <c r="D4" s="76">
        <v>20</v>
      </c>
      <c r="E4" s="77">
        <v>86.88</v>
      </c>
      <c r="F4" s="35">
        <v>27</v>
      </c>
      <c r="G4" s="35">
        <v>81.93</v>
      </c>
    </row>
    <row r="5" spans="1:7" ht="19.25" customHeight="1">
      <c r="A5" s="56" t="s">
        <v>2</v>
      </c>
      <c r="B5" s="32">
        <v>55</v>
      </c>
      <c r="C5" s="76">
        <v>23</v>
      </c>
      <c r="D5" s="76">
        <v>23</v>
      </c>
      <c r="E5" s="77">
        <v>86.1</v>
      </c>
      <c r="F5" s="35">
        <v>31</v>
      </c>
      <c r="G5" s="35">
        <v>82.27</v>
      </c>
    </row>
    <row r="6" spans="1:7" ht="19.25" customHeight="1">
      <c r="A6" s="56" t="s">
        <v>83</v>
      </c>
      <c r="B6" s="32">
        <v>37</v>
      </c>
      <c r="C6" s="76">
        <v>7</v>
      </c>
      <c r="D6" s="76">
        <v>7</v>
      </c>
      <c r="E6" s="77">
        <v>87.64</v>
      </c>
      <c r="F6" s="35">
        <v>29</v>
      </c>
      <c r="G6" s="35">
        <v>80.81</v>
      </c>
    </row>
    <row r="7" spans="1:7" ht="19.25" customHeight="1">
      <c r="A7" s="56" t="s">
        <v>3</v>
      </c>
      <c r="B7" s="32">
        <v>70</v>
      </c>
      <c r="C7" s="76">
        <v>28</v>
      </c>
      <c r="D7" s="76">
        <v>28</v>
      </c>
      <c r="E7" s="77">
        <v>87.67</v>
      </c>
      <c r="F7" s="35">
        <v>42</v>
      </c>
      <c r="G7" s="35">
        <v>83.54</v>
      </c>
    </row>
    <row r="8" spans="1:7" ht="19.25" customHeight="1">
      <c r="A8" s="56" t="s">
        <v>4</v>
      </c>
      <c r="B8" s="32">
        <v>61</v>
      </c>
      <c r="C8" s="76">
        <v>22</v>
      </c>
      <c r="D8" s="76">
        <v>22</v>
      </c>
      <c r="E8" s="77">
        <v>86.98</v>
      </c>
      <c r="F8" s="35">
        <v>37</v>
      </c>
      <c r="G8" s="35">
        <v>82.7</v>
      </c>
    </row>
    <row r="9" spans="1:7" ht="19.25" customHeight="1">
      <c r="A9" s="56" t="s">
        <v>5</v>
      </c>
      <c r="B9" s="32">
        <v>47</v>
      </c>
      <c r="C9" s="76">
        <v>15</v>
      </c>
      <c r="D9" s="76">
        <v>15</v>
      </c>
      <c r="E9" s="77">
        <v>82.25</v>
      </c>
      <c r="F9" s="35">
        <v>32</v>
      </c>
      <c r="G9" s="35">
        <v>78.08</v>
      </c>
    </row>
    <row r="10" spans="1:7" ht="19.25" customHeight="1">
      <c r="A10" s="56" t="s">
        <v>6</v>
      </c>
      <c r="B10" s="32">
        <v>60</v>
      </c>
      <c r="C10" s="76">
        <v>20</v>
      </c>
      <c r="D10" s="76">
        <v>20</v>
      </c>
      <c r="E10" s="77">
        <v>87.17</v>
      </c>
      <c r="F10" s="35">
        <v>40</v>
      </c>
      <c r="G10" s="35">
        <v>75.23</v>
      </c>
    </row>
    <row r="11" spans="1:7" ht="19.25" customHeight="1">
      <c r="A11" s="56" t="s">
        <v>7</v>
      </c>
      <c r="B11" s="32">
        <v>48</v>
      </c>
      <c r="C11" s="76">
        <v>22</v>
      </c>
      <c r="D11" s="76">
        <v>22</v>
      </c>
      <c r="E11" s="77">
        <v>85.19</v>
      </c>
      <c r="F11" s="35">
        <v>26</v>
      </c>
      <c r="G11" s="35">
        <v>81.05</v>
      </c>
    </row>
    <row r="12" spans="1:7" ht="19.25" customHeight="1">
      <c r="A12" s="56" t="s">
        <v>9</v>
      </c>
      <c r="B12" s="32">
        <v>44</v>
      </c>
      <c r="C12" s="76">
        <v>20</v>
      </c>
      <c r="D12" s="76">
        <v>20</v>
      </c>
      <c r="E12" s="77">
        <v>79.930000000000007</v>
      </c>
      <c r="F12" s="35">
        <v>24</v>
      </c>
      <c r="G12" s="35">
        <v>74.23</v>
      </c>
    </row>
    <row r="13" spans="1:7" ht="19.25" customHeight="1">
      <c r="A13" s="56" t="s">
        <v>8</v>
      </c>
      <c r="B13" s="32">
        <v>33</v>
      </c>
      <c r="C13" s="76">
        <v>16</v>
      </c>
      <c r="D13" s="76">
        <v>16</v>
      </c>
      <c r="E13" s="77">
        <v>88.92</v>
      </c>
      <c r="F13" s="35">
        <v>17</v>
      </c>
      <c r="G13" s="35">
        <v>84.68</v>
      </c>
    </row>
    <row r="14" spans="1:7" ht="19.25" customHeight="1">
      <c r="A14" s="56" t="s">
        <v>10</v>
      </c>
      <c r="B14" s="32">
        <v>52</v>
      </c>
      <c r="C14" s="76">
        <v>23</v>
      </c>
      <c r="D14" s="76">
        <v>23</v>
      </c>
      <c r="E14" s="77">
        <v>76.81</v>
      </c>
      <c r="F14" s="35">
        <v>28</v>
      </c>
      <c r="G14" s="77">
        <v>67</v>
      </c>
    </row>
    <row r="15" spans="1:7" ht="19.25" customHeight="1">
      <c r="A15" s="56" t="s">
        <v>11</v>
      </c>
      <c r="B15" s="32">
        <v>41</v>
      </c>
      <c r="C15" s="76">
        <v>17</v>
      </c>
      <c r="D15" s="76">
        <v>17</v>
      </c>
      <c r="E15" s="77">
        <v>71.63</v>
      </c>
      <c r="F15" s="35">
        <v>22</v>
      </c>
      <c r="G15" s="35">
        <v>58.54</v>
      </c>
    </row>
    <row r="16" spans="1:7" ht="19.25" customHeight="1">
      <c r="A16" s="56" t="s">
        <v>12</v>
      </c>
      <c r="B16" s="32">
        <v>36</v>
      </c>
      <c r="C16" s="76">
        <v>13</v>
      </c>
      <c r="D16" s="76">
        <v>13</v>
      </c>
      <c r="E16" s="77">
        <v>67.83</v>
      </c>
      <c r="F16" s="35">
        <v>18</v>
      </c>
      <c r="G16" s="35">
        <v>57.06</v>
      </c>
    </row>
    <row r="17" spans="1:7" ht="19.25" customHeight="1">
      <c r="A17" s="56" t="s">
        <v>48</v>
      </c>
      <c r="B17" s="32">
        <v>51</v>
      </c>
      <c r="C17" s="76">
        <v>20</v>
      </c>
      <c r="D17" s="76">
        <v>20</v>
      </c>
      <c r="E17" s="77">
        <v>75.23</v>
      </c>
      <c r="F17" s="35">
        <v>26</v>
      </c>
      <c r="G17" s="35">
        <v>65.44</v>
      </c>
    </row>
    <row r="18" spans="1:7" ht="19.25" customHeight="1">
      <c r="A18" s="56" t="s">
        <v>49</v>
      </c>
      <c r="B18" s="32">
        <v>55</v>
      </c>
      <c r="C18" s="76">
        <v>20</v>
      </c>
      <c r="D18" s="76">
        <v>20</v>
      </c>
      <c r="E18" s="77">
        <v>80.11</v>
      </c>
      <c r="F18" s="35">
        <v>31</v>
      </c>
      <c r="G18" s="35">
        <v>75.13</v>
      </c>
    </row>
    <row r="19" spans="1:7" ht="19.25" customHeight="1">
      <c r="A19" s="57" t="s">
        <v>14</v>
      </c>
      <c r="B19" s="33">
        <v>144</v>
      </c>
      <c r="C19" s="78">
        <v>53</v>
      </c>
      <c r="D19" s="78">
        <v>53</v>
      </c>
      <c r="E19" s="79">
        <v>81.12</v>
      </c>
      <c r="F19" s="80">
        <v>91</v>
      </c>
      <c r="G19" s="80">
        <v>74.66</v>
      </c>
    </row>
    <row r="20" spans="1:7" ht="19.25" customHeight="1">
      <c r="A20" s="56" t="s">
        <v>15</v>
      </c>
      <c r="B20" s="32">
        <v>97</v>
      </c>
      <c r="C20" s="76">
        <v>48</v>
      </c>
      <c r="D20" s="76">
        <v>48</v>
      </c>
      <c r="E20" s="77">
        <v>78.25</v>
      </c>
      <c r="F20" s="35">
        <v>39</v>
      </c>
      <c r="G20" s="35">
        <v>74.19</v>
      </c>
    </row>
    <row r="21" spans="1:7" ht="19.25" customHeight="1">
      <c r="A21" s="56" t="s">
        <v>16</v>
      </c>
      <c r="B21" s="32">
        <v>41</v>
      </c>
      <c r="C21" s="76">
        <v>15</v>
      </c>
      <c r="D21" s="76">
        <v>15</v>
      </c>
      <c r="E21" s="77">
        <v>80.8</v>
      </c>
      <c r="F21" s="35">
        <v>22</v>
      </c>
      <c r="G21" s="35">
        <v>76.52</v>
      </c>
    </row>
    <row r="22" spans="1:7" ht="19.25" customHeight="1">
      <c r="A22" s="56" t="s">
        <v>18</v>
      </c>
      <c r="B22" s="32">
        <v>51</v>
      </c>
      <c r="C22" s="76">
        <v>18</v>
      </c>
      <c r="D22" s="76">
        <v>18</v>
      </c>
      <c r="E22" s="77">
        <v>83.42</v>
      </c>
      <c r="F22" s="35">
        <v>33</v>
      </c>
      <c r="G22" s="35">
        <v>78.959999999999994</v>
      </c>
    </row>
    <row r="23" spans="1:7" ht="19.25" customHeight="1">
      <c r="A23" s="56" t="s">
        <v>19</v>
      </c>
      <c r="B23" s="32">
        <v>43</v>
      </c>
      <c r="C23" s="76">
        <v>16</v>
      </c>
      <c r="D23" s="76">
        <v>16</v>
      </c>
      <c r="E23" s="77">
        <v>82.44</v>
      </c>
      <c r="F23" s="35">
        <v>26</v>
      </c>
      <c r="G23" s="35">
        <v>77.45</v>
      </c>
    </row>
    <row r="24" spans="1:7" ht="19.25" customHeight="1">
      <c r="A24" s="56" t="s">
        <v>127</v>
      </c>
      <c r="B24" s="32">
        <v>34</v>
      </c>
      <c r="C24" s="81">
        <v>7</v>
      </c>
      <c r="D24" s="81">
        <v>7</v>
      </c>
      <c r="E24" s="77">
        <v>79.94</v>
      </c>
      <c r="F24" s="35">
        <v>24</v>
      </c>
      <c r="G24" s="35">
        <v>76</v>
      </c>
    </row>
    <row r="25" spans="1:7" ht="19.25" customHeight="1">
      <c r="A25" s="56" t="s">
        <v>17</v>
      </c>
      <c r="B25" s="32">
        <v>109</v>
      </c>
      <c r="C25" s="81">
        <v>30</v>
      </c>
      <c r="D25" s="81">
        <v>30</v>
      </c>
      <c r="E25" s="77">
        <v>86.5</v>
      </c>
      <c r="F25" s="35">
        <v>79</v>
      </c>
      <c r="G25" s="35">
        <v>80.7</v>
      </c>
    </row>
    <row r="26" spans="1:7" ht="19.25" customHeight="1">
      <c r="A26" s="56" t="s">
        <v>13</v>
      </c>
      <c r="B26" s="32">
        <v>42</v>
      </c>
      <c r="C26" s="76">
        <v>10</v>
      </c>
      <c r="D26" s="76">
        <v>10</v>
      </c>
      <c r="E26" s="77">
        <v>87.02</v>
      </c>
      <c r="F26" s="35">
        <v>32</v>
      </c>
      <c r="G26" s="35">
        <v>80.25</v>
      </c>
    </row>
    <row r="27" spans="1:7" ht="19.25" customHeight="1">
      <c r="A27" s="56" t="s">
        <v>120</v>
      </c>
      <c r="B27" s="32">
        <v>13</v>
      </c>
      <c r="C27" s="76">
        <v>3</v>
      </c>
      <c r="D27" s="76">
        <v>3</v>
      </c>
      <c r="E27" s="77">
        <v>84.65</v>
      </c>
      <c r="F27" s="35">
        <v>10</v>
      </c>
      <c r="G27" s="35">
        <v>79.569999999999993</v>
      </c>
    </row>
    <row r="28" spans="1:7" ht="19.25" customHeight="1">
      <c r="A28" s="56" t="s">
        <v>84</v>
      </c>
      <c r="B28" s="32">
        <v>69</v>
      </c>
      <c r="C28" s="76">
        <v>17</v>
      </c>
      <c r="D28" s="76">
        <v>17</v>
      </c>
      <c r="E28" s="77">
        <v>84.39</v>
      </c>
      <c r="F28" s="35">
        <v>52</v>
      </c>
      <c r="G28" s="35">
        <v>79.3</v>
      </c>
    </row>
    <row r="29" spans="1:7" ht="19.25" customHeight="1">
      <c r="A29" s="56" t="s">
        <v>20</v>
      </c>
      <c r="B29" s="32">
        <v>68</v>
      </c>
      <c r="C29" s="76">
        <v>25</v>
      </c>
      <c r="D29" s="76">
        <v>25</v>
      </c>
      <c r="E29" s="77">
        <v>76.63</v>
      </c>
      <c r="F29" s="35">
        <v>43</v>
      </c>
      <c r="G29" s="35">
        <v>71.8</v>
      </c>
    </row>
    <row r="30" spans="1:7" ht="19.25" customHeight="1">
      <c r="A30" s="56" t="s">
        <v>21</v>
      </c>
      <c r="B30" s="32">
        <v>68</v>
      </c>
      <c r="C30" s="76">
        <v>29</v>
      </c>
      <c r="D30" s="76">
        <v>29</v>
      </c>
      <c r="E30" s="77">
        <v>78.17</v>
      </c>
      <c r="F30" s="35">
        <v>37</v>
      </c>
      <c r="G30" s="35">
        <v>68.59</v>
      </c>
    </row>
    <row r="31" spans="1:7" ht="19.25" customHeight="1">
      <c r="A31" s="56" t="s">
        <v>22</v>
      </c>
      <c r="B31" s="32">
        <v>61</v>
      </c>
      <c r="C31" s="76">
        <v>24</v>
      </c>
      <c r="D31" s="76">
        <v>24</v>
      </c>
      <c r="E31" s="77">
        <v>81.78</v>
      </c>
      <c r="F31" s="35">
        <v>37</v>
      </c>
      <c r="G31" s="35">
        <v>75.180000000000007</v>
      </c>
    </row>
    <row r="32" spans="1:7" ht="19.25" customHeight="1">
      <c r="A32" s="56" t="s">
        <v>23</v>
      </c>
      <c r="B32" s="32">
        <v>38</v>
      </c>
      <c r="C32" s="76">
        <v>19</v>
      </c>
      <c r="D32" s="76">
        <v>19</v>
      </c>
      <c r="E32" s="77">
        <v>79.819999999999993</v>
      </c>
      <c r="F32" s="35">
        <v>18</v>
      </c>
      <c r="G32" s="35">
        <v>71.47</v>
      </c>
    </row>
    <row r="33" spans="1:7" ht="19.25" customHeight="1">
      <c r="A33" s="56" t="s">
        <v>24</v>
      </c>
      <c r="B33" s="32">
        <v>40</v>
      </c>
      <c r="C33" s="76">
        <v>16</v>
      </c>
      <c r="D33" s="76">
        <v>16</v>
      </c>
      <c r="E33" s="77">
        <v>82.58</v>
      </c>
      <c r="F33" s="35">
        <v>16</v>
      </c>
      <c r="G33" s="35">
        <v>79.72</v>
      </c>
    </row>
    <row r="34" spans="1:7" ht="19.25" customHeight="1">
      <c r="A34" s="56" t="s">
        <v>25</v>
      </c>
      <c r="B34" s="32">
        <v>35</v>
      </c>
      <c r="C34" s="76">
        <v>15</v>
      </c>
      <c r="D34" s="76">
        <v>15</v>
      </c>
      <c r="E34" s="77">
        <v>79.92</v>
      </c>
      <c r="F34" s="35">
        <v>20</v>
      </c>
      <c r="G34" s="35">
        <v>71.959999999999994</v>
      </c>
    </row>
    <row r="35" spans="1:7" ht="19.25" customHeight="1">
      <c r="A35" s="56" t="s">
        <v>26</v>
      </c>
      <c r="B35" s="32">
        <v>37</v>
      </c>
      <c r="C35" s="76">
        <v>14</v>
      </c>
      <c r="D35" s="76">
        <v>14</v>
      </c>
      <c r="E35" s="77">
        <v>80.45</v>
      </c>
      <c r="F35" s="35">
        <v>23</v>
      </c>
      <c r="G35" s="35">
        <v>74.81</v>
      </c>
    </row>
    <row r="36" spans="1:7" ht="19.25" customHeight="1">
      <c r="A36" s="56" t="s">
        <v>27</v>
      </c>
      <c r="B36" s="32">
        <v>50</v>
      </c>
      <c r="C36" s="76">
        <v>21</v>
      </c>
      <c r="D36" s="76">
        <v>21</v>
      </c>
      <c r="E36" s="77">
        <v>80.349999999999994</v>
      </c>
      <c r="F36" s="35">
        <v>28</v>
      </c>
      <c r="G36" s="35">
        <v>76.239999999999995</v>
      </c>
    </row>
    <row r="37" spans="1:7" ht="19.25" customHeight="1">
      <c r="A37" s="56" t="s">
        <v>28</v>
      </c>
      <c r="B37" s="32">
        <v>48</v>
      </c>
      <c r="C37" s="76">
        <v>24</v>
      </c>
      <c r="D37" s="76">
        <v>24</v>
      </c>
      <c r="E37" s="77">
        <v>78.27</v>
      </c>
      <c r="F37" s="35">
        <v>21</v>
      </c>
      <c r="G37" s="35">
        <v>74.290000000000006</v>
      </c>
    </row>
    <row r="38" spans="1:7" ht="19.25" customHeight="1">
      <c r="A38" s="56" t="s">
        <v>29</v>
      </c>
      <c r="B38" s="32">
        <v>33</v>
      </c>
      <c r="C38" s="76">
        <v>17</v>
      </c>
      <c r="D38" s="76">
        <v>17</v>
      </c>
      <c r="E38" s="77">
        <v>81.17</v>
      </c>
      <c r="F38" s="35">
        <v>16</v>
      </c>
      <c r="G38" s="35">
        <v>76.7</v>
      </c>
    </row>
    <row r="39" spans="1:7" ht="19.25" customHeight="1">
      <c r="A39" s="56" t="s">
        <v>30</v>
      </c>
      <c r="B39" s="32">
        <v>67</v>
      </c>
      <c r="C39" s="76">
        <v>24</v>
      </c>
      <c r="D39" s="76">
        <v>24</v>
      </c>
      <c r="E39" s="77">
        <v>75.44</v>
      </c>
      <c r="F39" s="35">
        <v>43</v>
      </c>
      <c r="G39" s="35">
        <v>68.59</v>
      </c>
    </row>
    <row r="40" spans="1:7" ht="19.25" customHeight="1">
      <c r="A40" s="56" t="s">
        <v>31</v>
      </c>
      <c r="B40" s="32">
        <v>35</v>
      </c>
      <c r="C40" s="76">
        <v>15</v>
      </c>
      <c r="D40" s="76">
        <v>15</v>
      </c>
      <c r="E40" s="77">
        <v>82.44</v>
      </c>
      <c r="F40" s="35">
        <v>20</v>
      </c>
      <c r="G40" s="35">
        <v>77.760000000000005</v>
      </c>
    </row>
    <row r="41" spans="1:7" ht="19.25" customHeight="1">
      <c r="A41" s="56" t="s">
        <v>32</v>
      </c>
      <c r="B41" s="32">
        <v>30</v>
      </c>
      <c r="C41" s="76">
        <v>9</v>
      </c>
      <c r="D41" s="76">
        <v>9</v>
      </c>
      <c r="E41" s="77">
        <v>79.069999999999993</v>
      </c>
      <c r="F41" s="35">
        <v>19</v>
      </c>
      <c r="G41" s="35">
        <v>72.67</v>
      </c>
    </row>
    <row r="42" spans="1:7" ht="19.25" customHeight="1">
      <c r="A42" s="56" t="s">
        <v>33</v>
      </c>
      <c r="B42" s="32">
        <v>20</v>
      </c>
      <c r="C42" s="76">
        <v>7</v>
      </c>
      <c r="D42" s="76">
        <v>7</v>
      </c>
      <c r="E42" s="77">
        <v>83.24</v>
      </c>
      <c r="F42" s="35">
        <v>13</v>
      </c>
      <c r="G42" s="35">
        <v>76.75</v>
      </c>
    </row>
    <row r="43" spans="1:7" ht="19.25" customHeight="1">
      <c r="A43" s="56" t="s">
        <v>34</v>
      </c>
      <c r="B43" s="32">
        <v>120</v>
      </c>
      <c r="C43" s="76">
        <v>47</v>
      </c>
      <c r="D43" s="76">
        <v>47</v>
      </c>
      <c r="E43" s="77">
        <v>80.739999999999995</v>
      </c>
      <c r="F43" s="35">
        <v>73</v>
      </c>
      <c r="G43" s="35">
        <v>70</v>
      </c>
    </row>
    <row r="44" spans="1:7" ht="19.25" customHeight="1">
      <c r="A44" s="56" t="s">
        <v>35</v>
      </c>
      <c r="B44" s="32">
        <v>66</v>
      </c>
      <c r="C44" s="76">
        <v>35</v>
      </c>
      <c r="D44" s="76">
        <v>35</v>
      </c>
      <c r="E44" s="77">
        <v>83.83</v>
      </c>
      <c r="F44" s="35">
        <v>30</v>
      </c>
      <c r="G44" s="35">
        <v>78.650000000000006</v>
      </c>
    </row>
    <row r="45" spans="1:7" ht="19.25" customHeight="1">
      <c r="A45" s="56" t="s">
        <v>121</v>
      </c>
      <c r="B45" s="32">
        <v>50</v>
      </c>
      <c r="C45" s="81">
        <v>10</v>
      </c>
      <c r="D45" s="81">
        <v>10</v>
      </c>
      <c r="E45" s="77">
        <v>84.18</v>
      </c>
      <c r="F45" s="35">
        <v>40</v>
      </c>
      <c r="G45" s="35">
        <v>80.27</v>
      </c>
    </row>
    <row r="46" spans="1:7" ht="19.25" customHeight="1">
      <c r="A46" s="56" t="s">
        <v>122</v>
      </c>
      <c r="B46" s="32">
        <v>46</v>
      </c>
      <c r="C46" s="81">
        <v>5</v>
      </c>
      <c r="D46" s="81">
        <v>5</v>
      </c>
      <c r="E46" s="77">
        <v>86.32</v>
      </c>
      <c r="F46" s="35">
        <v>40</v>
      </c>
      <c r="G46" s="35">
        <v>79.28</v>
      </c>
    </row>
    <row r="47" spans="1:7" ht="19.25" customHeight="1">
      <c r="A47" s="56" t="s">
        <v>123</v>
      </c>
      <c r="B47" s="32">
        <v>22</v>
      </c>
      <c r="C47" s="81">
        <v>4</v>
      </c>
      <c r="D47" s="81">
        <v>4</v>
      </c>
      <c r="E47" s="77">
        <v>83.77</v>
      </c>
      <c r="F47" s="35">
        <v>18</v>
      </c>
      <c r="G47" s="35">
        <v>75.459999999999994</v>
      </c>
    </row>
    <row r="48" spans="1:7" ht="19.25" customHeight="1">
      <c r="A48" s="56" t="s">
        <v>124</v>
      </c>
      <c r="B48" s="35">
        <v>59</v>
      </c>
      <c r="C48" s="81">
        <v>18</v>
      </c>
      <c r="D48" s="81">
        <v>18</v>
      </c>
      <c r="E48" s="82">
        <v>84.14</v>
      </c>
      <c r="F48" s="82">
        <v>40</v>
      </c>
      <c r="G48" s="82">
        <v>76.41</v>
      </c>
    </row>
    <row r="49" spans="1:7" ht="19.25" customHeight="1">
      <c r="A49" s="56" t="s">
        <v>125</v>
      </c>
      <c r="B49" s="32">
        <v>10</v>
      </c>
      <c r="C49" s="81">
        <v>10</v>
      </c>
      <c r="D49" s="81">
        <v>9</v>
      </c>
      <c r="E49" s="77">
        <v>77.95</v>
      </c>
      <c r="F49" s="35">
        <v>0</v>
      </c>
      <c r="G49" s="35">
        <v>77.95</v>
      </c>
    </row>
    <row r="50" spans="1:7" ht="19.25" customHeight="1">
      <c r="A50" s="58" t="s">
        <v>126</v>
      </c>
      <c r="B50" s="83">
        <v>23</v>
      </c>
      <c r="C50" s="83">
        <v>9</v>
      </c>
      <c r="D50" s="83">
        <v>9</v>
      </c>
      <c r="E50" s="83">
        <v>85.46</v>
      </c>
      <c r="F50" s="83">
        <v>13</v>
      </c>
      <c r="G50" s="83">
        <v>80.02</v>
      </c>
    </row>
    <row r="51" spans="1:7" ht="19.25" customHeight="1">
      <c r="A51" s="75" t="s">
        <v>256</v>
      </c>
      <c r="B51" s="83">
        <f>SUM(B3:B50)</f>
        <v>2471</v>
      </c>
      <c r="C51" s="83">
        <f t="shared" ref="C51:D51" si="0">SUM(C3:C50)</f>
        <v>927</v>
      </c>
      <c r="D51" s="83">
        <f t="shared" si="0"/>
        <v>926</v>
      </c>
      <c r="E51" s="83"/>
      <c r="F51" s="83">
        <f>SUM(F3:F50)</f>
        <v>1479</v>
      </c>
      <c r="G51" s="83"/>
    </row>
    <row r="52" spans="1:7" ht="19.25" customHeight="1">
      <c r="B52" s="6"/>
      <c r="C52" s="6"/>
      <c r="D52" s="6"/>
      <c r="E52" s="6"/>
      <c r="F52" s="6"/>
      <c r="G52" s="6"/>
    </row>
    <row r="53" spans="1:7" ht="19.25" customHeight="1">
      <c r="B53" s="6"/>
      <c r="C53" s="6"/>
      <c r="D53" s="6"/>
      <c r="E53" s="6"/>
      <c r="F53" s="6"/>
      <c r="G53" s="6"/>
    </row>
    <row r="54" spans="1:7" ht="19.25" customHeight="1">
      <c r="B54" s="6"/>
      <c r="C54" s="6"/>
      <c r="D54" s="6"/>
      <c r="E54" s="6"/>
      <c r="F54" s="6"/>
      <c r="G54" s="6"/>
    </row>
    <row r="55" spans="1:7" ht="19.25" customHeight="1">
      <c r="B55" s="6"/>
      <c r="C55" s="6"/>
      <c r="D55" s="6"/>
      <c r="E55" s="6"/>
      <c r="F55" s="6"/>
      <c r="G55" s="6"/>
    </row>
    <row r="56" spans="1:7" ht="19.25" customHeight="1">
      <c r="B56" s="6"/>
      <c r="C56" s="6"/>
      <c r="D56" s="6"/>
      <c r="E56" s="6"/>
      <c r="F56" s="6"/>
      <c r="G56" s="6"/>
    </row>
    <row r="57" spans="1:7" ht="19.25" customHeight="1">
      <c r="B57" s="6"/>
      <c r="C57" s="6"/>
      <c r="D57" s="6"/>
      <c r="E57" s="6"/>
      <c r="F57" s="6"/>
      <c r="G57" s="6"/>
    </row>
    <row r="58" spans="1:7" ht="19.25" customHeight="1">
      <c r="B58" s="6"/>
      <c r="C58" s="6"/>
      <c r="D58" s="6"/>
      <c r="E58" s="6"/>
      <c r="F58" s="6"/>
      <c r="G58" s="6"/>
    </row>
    <row r="59" spans="1:7" ht="19.25" customHeight="1">
      <c r="B59" s="6"/>
      <c r="C59" s="6"/>
      <c r="D59" s="6"/>
      <c r="E59" s="6"/>
      <c r="F59" s="6"/>
      <c r="G59" s="6"/>
    </row>
    <row r="60" spans="1:7" ht="19.25" customHeight="1">
      <c r="B60" s="6"/>
      <c r="C60" s="6"/>
      <c r="D60" s="6"/>
      <c r="E60" s="6"/>
      <c r="F60" s="6"/>
      <c r="G60" s="6"/>
    </row>
    <row r="61" spans="1:7" ht="19.25" customHeight="1">
      <c r="B61" s="6"/>
      <c r="C61" s="6"/>
      <c r="D61" s="6"/>
      <c r="E61" s="6"/>
      <c r="F61" s="6"/>
      <c r="G61" s="6"/>
    </row>
    <row r="62" spans="1:7" ht="19.25" customHeight="1">
      <c r="B62" s="6"/>
      <c r="C62" s="6"/>
      <c r="D62" s="6"/>
      <c r="E62" s="6"/>
      <c r="F62" s="6"/>
      <c r="G62" s="6"/>
    </row>
    <row r="63" spans="1:7" ht="19.25" customHeight="1">
      <c r="B63" s="6"/>
      <c r="C63" s="6"/>
      <c r="D63" s="6"/>
      <c r="E63" s="6"/>
      <c r="F63" s="6"/>
      <c r="G63" s="6"/>
    </row>
    <row r="64" spans="1:7" ht="19.25" customHeight="1">
      <c r="B64" s="6"/>
      <c r="C64" s="6"/>
      <c r="D64" s="6"/>
      <c r="E64" s="6"/>
      <c r="F64" s="6"/>
      <c r="G64" s="6"/>
    </row>
    <row r="65" spans="2:7" ht="19.25" customHeight="1">
      <c r="B65" s="6"/>
      <c r="C65" s="6"/>
      <c r="D65" s="6"/>
      <c r="E65" s="6"/>
      <c r="F65" s="6"/>
      <c r="G65" s="6"/>
    </row>
    <row r="66" spans="2:7" ht="19.25" customHeight="1">
      <c r="B66" s="6"/>
      <c r="C66" s="6"/>
      <c r="D66" s="6"/>
      <c r="E66" s="6"/>
      <c r="F66" s="6"/>
      <c r="G66" s="6"/>
    </row>
    <row r="67" spans="2:7" ht="19.25" customHeight="1">
      <c r="B67" s="6"/>
      <c r="C67" s="6"/>
      <c r="D67" s="6"/>
      <c r="E67" s="6"/>
      <c r="F67" s="6"/>
      <c r="G67" s="6"/>
    </row>
    <row r="68" spans="2:7" ht="19.25" customHeight="1">
      <c r="B68" s="6"/>
      <c r="C68" s="6"/>
      <c r="D68" s="6"/>
      <c r="E68" s="6"/>
      <c r="F68" s="6"/>
      <c r="G68" s="6"/>
    </row>
    <row r="69" spans="2:7" ht="19.25" customHeight="1">
      <c r="B69" s="6"/>
      <c r="C69" s="6"/>
      <c r="D69" s="6"/>
      <c r="E69" s="6"/>
      <c r="F69" s="6"/>
      <c r="G69" s="6"/>
    </row>
    <row r="70" spans="2:7" ht="19.25" customHeight="1">
      <c r="B70" s="6"/>
      <c r="C70" s="6"/>
      <c r="D70" s="6"/>
      <c r="E70" s="6"/>
      <c r="F70" s="6"/>
      <c r="G70" s="6"/>
    </row>
    <row r="71" spans="2:7" ht="19.25" customHeight="1">
      <c r="B71" s="6"/>
      <c r="C71" s="6"/>
      <c r="D71" s="6"/>
      <c r="E71" s="6"/>
      <c r="F71" s="6"/>
      <c r="G71" s="6"/>
    </row>
    <row r="72" spans="2:7" ht="19.25" customHeight="1">
      <c r="B72" s="6"/>
      <c r="C72" s="6"/>
      <c r="D72" s="6"/>
      <c r="E72" s="6"/>
      <c r="F72" s="6"/>
      <c r="G72" s="6"/>
    </row>
    <row r="73" spans="2:7" ht="19.25" customHeight="1">
      <c r="B73" s="6"/>
      <c r="C73" s="6"/>
      <c r="D73" s="6"/>
      <c r="E73" s="6"/>
      <c r="F73" s="6"/>
      <c r="G73" s="6"/>
    </row>
    <row r="74" spans="2:7" ht="19.25" customHeight="1">
      <c r="B74" s="6"/>
      <c r="C74" s="6"/>
      <c r="D74" s="6"/>
      <c r="E74" s="6"/>
      <c r="F74" s="6"/>
      <c r="G74" s="6"/>
    </row>
    <row r="75" spans="2:7" ht="19.25" customHeight="1">
      <c r="B75" s="6"/>
      <c r="C75" s="6"/>
      <c r="D75" s="6"/>
      <c r="E75" s="6"/>
      <c r="F75" s="6"/>
      <c r="G75" s="6"/>
    </row>
    <row r="76" spans="2:7" ht="19.25" customHeight="1">
      <c r="B76" s="6"/>
      <c r="C76" s="6"/>
      <c r="D76" s="6"/>
      <c r="E76" s="6"/>
      <c r="F76" s="6"/>
      <c r="G76" s="6"/>
    </row>
    <row r="77" spans="2:7" ht="19.25" customHeight="1">
      <c r="B77" s="6"/>
      <c r="C77" s="6"/>
      <c r="D77" s="6"/>
      <c r="E77" s="6"/>
      <c r="F77" s="6"/>
      <c r="G77" s="6"/>
    </row>
    <row r="78" spans="2:7" ht="19.25" customHeight="1">
      <c r="B78" s="6"/>
      <c r="C78" s="6"/>
      <c r="D78" s="6"/>
      <c r="E78" s="6"/>
      <c r="F78" s="6"/>
      <c r="G78" s="6"/>
    </row>
    <row r="79" spans="2:7" ht="19.25" customHeight="1">
      <c r="B79" s="6"/>
      <c r="C79" s="6"/>
      <c r="D79" s="6"/>
      <c r="E79" s="6"/>
      <c r="F79" s="6"/>
      <c r="G79" s="6"/>
    </row>
    <row r="80" spans="2:7" ht="19.25" customHeight="1">
      <c r="B80" s="6"/>
      <c r="C80" s="6"/>
      <c r="D80" s="6"/>
      <c r="E80" s="6"/>
      <c r="F80" s="6"/>
      <c r="G80" s="6"/>
    </row>
    <row r="81" spans="2:7" ht="19.25" customHeight="1">
      <c r="B81" s="6"/>
      <c r="C81" s="6"/>
      <c r="D81" s="6"/>
      <c r="E81" s="6"/>
      <c r="F81" s="6"/>
      <c r="G81" s="6"/>
    </row>
    <row r="82" spans="2:7" ht="19.25" customHeight="1">
      <c r="B82" s="6"/>
      <c r="C82" s="6"/>
      <c r="D82" s="6"/>
      <c r="E82" s="6"/>
      <c r="F82" s="6"/>
      <c r="G82" s="6"/>
    </row>
    <row r="83" spans="2:7" ht="19.25" customHeight="1">
      <c r="B83" s="6"/>
      <c r="C83" s="6"/>
      <c r="D83" s="6"/>
      <c r="E83" s="6"/>
      <c r="F83" s="6"/>
      <c r="G83" s="6"/>
    </row>
    <row r="84" spans="2:7" ht="19.25" customHeight="1">
      <c r="B84" s="6"/>
      <c r="C84" s="6"/>
      <c r="D84" s="6"/>
      <c r="E84" s="6"/>
      <c r="F84" s="6"/>
      <c r="G84" s="6"/>
    </row>
    <row r="85" spans="2:7" ht="19.25" customHeight="1">
      <c r="B85" s="6"/>
      <c r="C85" s="6"/>
      <c r="D85" s="6"/>
      <c r="E85" s="6"/>
      <c r="F85" s="6"/>
      <c r="G85" s="6"/>
    </row>
    <row r="86" spans="2:7" ht="19.25" customHeight="1">
      <c r="B86" s="6"/>
      <c r="C86" s="6"/>
      <c r="D86" s="6"/>
      <c r="E86" s="6"/>
      <c r="F86" s="6"/>
      <c r="G86" s="6"/>
    </row>
    <row r="87" spans="2:7" ht="19.25" customHeight="1">
      <c r="B87" s="6"/>
      <c r="C87" s="6"/>
      <c r="D87" s="6"/>
      <c r="E87" s="6"/>
      <c r="F87" s="6"/>
      <c r="G87" s="6"/>
    </row>
    <row r="88" spans="2:7" ht="19.25" customHeight="1">
      <c r="B88" s="6"/>
      <c r="C88" s="6"/>
      <c r="D88" s="6"/>
      <c r="E88" s="6"/>
      <c r="F88" s="6"/>
      <c r="G88" s="6"/>
    </row>
    <row r="89" spans="2:7" ht="19.25" customHeight="1">
      <c r="B89" s="6"/>
      <c r="C89" s="6"/>
      <c r="D89" s="6"/>
      <c r="E89" s="6"/>
      <c r="F89" s="6"/>
      <c r="G89" s="6"/>
    </row>
    <row r="90" spans="2:7" ht="19.25" customHeight="1">
      <c r="B90" s="6"/>
      <c r="C90" s="6"/>
      <c r="D90" s="6"/>
      <c r="E90" s="6"/>
      <c r="F90" s="6"/>
      <c r="G90" s="6"/>
    </row>
    <row r="91" spans="2:7" ht="19.25" customHeight="1">
      <c r="B91" s="6"/>
      <c r="C91" s="6"/>
      <c r="D91" s="6"/>
      <c r="E91" s="6"/>
      <c r="F91" s="6"/>
      <c r="G91" s="6"/>
    </row>
    <row r="92" spans="2:7" ht="19.25" customHeight="1">
      <c r="B92" s="6"/>
      <c r="C92" s="6"/>
      <c r="D92" s="6"/>
      <c r="E92" s="6"/>
      <c r="F92" s="6"/>
      <c r="G92" s="6"/>
    </row>
    <row r="93" spans="2:7" ht="19.25" customHeight="1">
      <c r="B93" s="6"/>
      <c r="C93" s="6"/>
      <c r="D93" s="6"/>
      <c r="E93" s="6"/>
      <c r="F93" s="6"/>
      <c r="G93" s="6"/>
    </row>
    <row r="94" spans="2:7" ht="19.25" customHeight="1">
      <c r="B94" s="6"/>
      <c r="C94" s="6"/>
      <c r="D94" s="6"/>
      <c r="E94" s="6"/>
      <c r="F94" s="6"/>
      <c r="G94" s="6"/>
    </row>
    <row r="95" spans="2:7" ht="19.25" customHeight="1">
      <c r="B95" s="6"/>
      <c r="C95" s="6"/>
      <c r="D95" s="6"/>
      <c r="E95" s="6"/>
      <c r="F95" s="6"/>
      <c r="G95" s="6"/>
    </row>
    <row r="96" spans="2:7" ht="19.25" customHeight="1">
      <c r="B96" s="6"/>
      <c r="C96" s="6"/>
      <c r="D96" s="6"/>
      <c r="E96" s="6"/>
      <c r="F96" s="6"/>
      <c r="G96" s="6"/>
    </row>
    <row r="97" spans="2:7" ht="19.25" customHeight="1">
      <c r="B97" s="6"/>
      <c r="C97" s="6"/>
      <c r="D97" s="6"/>
      <c r="E97" s="6"/>
      <c r="F97" s="6"/>
      <c r="G97" s="6"/>
    </row>
    <row r="98" spans="2:7" ht="19.25" customHeight="1">
      <c r="B98" s="6"/>
      <c r="C98" s="6"/>
      <c r="D98" s="6"/>
      <c r="E98" s="6"/>
      <c r="F98" s="6"/>
      <c r="G98" s="6"/>
    </row>
    <row r="99" spans="2:7" ht="19.25" customHeight="1">
      <c r="B99" s="6"/>
      <c r="C99" s="6"/>
      <c r="D99" s="6"/>
      <c r="E99" s="6"/>
      <c r="F99" s="6"/>
      <c r="G99" s="6"/>
    </row>
    <row r="100" spans="2:7" ht="19.25" customHeight="1">
      <c r="B100" s="6"/>
      <c r="C100" s="6"/>
      <c r="D100" s="6"/>
      <c r="E100" s="6"/>
      <c r="F100" s="6"/>
      <c r="G100" s="6"/>
    </row>
    <row r="101" spans="2:7" ht="19.25" customHeight="1">
      <c r="B101" s="6"/>
      <c r="C101" s="6"/>
      <c r="D101" s="6"/>
      <c r="E101" s="6"/>
      <c r="F101" s="6"/>
      <c r="G101" s="6"/>
    </row>
    <row r="102" spans="2:7" ht="19.25" customHeight="1">
      <c r="B102" s="6"/>
      <c r="C102" s="6"/>
      <c r="D102" s="6"/>
      <c r="E102" s="6"/>
      <c r="F102" s="6"/>
      <c r="G102" s="6"/>
    </row>
    <row r="103" spans="2:7" ht="19.25" customHeight="1">
      <c r="B103" s="6"/>
      <c r="C103" s="6"/>
      <c r="D103" s="6"/>
      <c r="E103" s="6"/>
      <c r="F103" s="6"/>
      <c r="G103" s="6"/>
    </row>
    <row r="104" spans="2:7" ht="19.25" customHeight="1">
      <c r="B104" s="6"/>
      <c r="C104" s="6"/>
      <c r="D104" s="6"/>
      <c r="E104" s="6"/>
      <c r="F104" s="6"/>
      <c r="G104" s="6"/>
    </row>
    <row r="105" spans="2:7" ht="19.25" customHeight="1">
      <c r="B105" s="6"/>
      <c r="C105" s="6"/>
      <c r="D105" s="6"/>
      <c r="E105" s="6"/>
      <c r="F105" s="6"/>
      <c r="G105" s="6"/>
    </row>
    <row r="106" spans="2:7" ht="19.25" customHeight="1">
      <c r="B106" s="6"/>
      <c r="C106" s="6"/>
      <c r="D106" s="6"/>
      <c r="E106" s="6"/>
      <c r="F106" s="6"/>
      <c r="G106" s="6"/>
    </row>
    <row r="107" spans="2:7" ht="19.25" customHeight="1">
      <c r="B107" s="6"/>
      <c r="C107" s="6"/>
      <c r="D107" s="6"/>
      <c r="E107" s="6"/>
      <c r="F107" s="6"/>
      <c r="G107" s="6"/>
    </row>
    <row r="108" spans="2:7" ht="19.25" customHeight="1">
      <c r="B108" s="6"/>
      <c r="C108" s="6"/>
      <c r="D108" s="6"/>
      <c r="E108" s="6"/>
      <c r="F108" s="6"/>
      <c r="G108" s="6"/>
    </row>
    <row r="109" spans="2:7" ht="19.25" customHeight="1">
      <c r="B109" s="6"/>
      <c r="C109" s="6"/>
      <c r="D109" s="6"/>
      <c r="E109" s="6"/>
      <c r="F109" s="6"/>
      <c r="G109" s="6"/>
    </row>
    <row r="110" spans="2:7" ht="19.25" customHeight="1">
      <c r="B110" s="6"/>
      <c r="C110" s="6"/>
      <c r="D110" s="6"/>
      <c r="E110" s="6"/>
      <c r="F110" s="6"/>
      <c r="G110" s="6"/>
    </row>
    <row r="111" spans="2:7" ht="19.25" customHeight="1">
      <c r="B111" s="6"/>
      <c r="C111" s="6"/>
      <c r="D111" s="6"/>
      <c r="E111" s="6"/>
      <c r="F111" s="6"/>
      <c r="G111" s="6"/>
    </row>
    <row r="112" spans="2:7" ht="19.25" customHeight="1">
      <c r="B112" s="6"/>
      <c r="C112" s="6"/>
      <c r="D112" s="6"/>
      <c r="E112" s="6"/>
      <c r="F112" s="6"/>
      <c r="G112" s="6"/>
    </row>
    <row r="113" spans="2:7" ht="19.25" customHeight="1">
      <c r="B113" s="6"/>
      <c r="C113" s="6"/>
      <c r="D113" s="6"/>
      <c r="E113" s="6"/>
      <c r="F113" s="6"/>
      <c r="G113" s="6"/>
    </row>
    <row r="114" spans="2:7" ht="19.25" customHeight="1">
      <c r="B114" s="6"/>
      <c r="C114" s="6"/>
      <c r="D114" s="6"/>
      <c r="E114" s="6"/>
      <c r="F114" s="6"/>
      <c r="G114" s="6"/>
    </row>
    <row r="115" spans="2:7" ht="19.25" customHeight="1">
      <c r="B115" s="6"/>
      <c r="C115" s="6"/>
      <c r="D115" s="6"/>
      <c r="E115" s="6"/>
      <c r="F115" s="6"/>
      <c r="G115" s="6"/>
    </row>
    <row r="116" spans="2:7" ht="19.25" customHeight="1">
      <c r="B116" s="6"/>
      <c r="C116" s="6"/>
      <c r="D116" s="6"/>
      <c r="E116" s="6"/>
      <c r="F116" s="6"/>
      <c r="G116" s="6"/>
    </row>
    <row r="117" spans="2:7" ht="19.25" customHeight="1">
      <c r="B117" s="6"/>
      <c r="C117" s="6"/>
      <c r="D117" s="6"/>
      <c r="E117" s="6"/>
      <c r="F117" s="6"/>
      <c r="G117" s="6"/>
    </row>
    <row r="118" spans="2:7" ht="19.25" customHeight="1">
      <c r="B118" s="6"/>
      <c r="C118" s="6"/>
      <c r="D118" s="6"/>
      <c r="E118" s="6"/>
      <c r="F118" s="6"/>
      <c r="G118" s="6"/>
    </row>
    <row r="119" spans="2:7" ht="19.25" customHeight="1">
      <c r="B119" s="6"/>
      <c r="C119" s="6"/>
      <c r="D119" s="6"/>
      <c r="E119" s="6"/>
      <c r="F119" s="6"/>
      <c r="G119" s="6"/>
    </row>
    <row r="120" spans="2:7" ht="19.25" customHeight="1">
      <c r="B120" s="6"/>
      <c r="C120" s="6"/>
      <c r="D120" s="6"/>
      <c r="E120" s="6"/>
      <c r="F120" s="6"/>
      <c r="G120" s="6"/>
    </row>
    <row r="121" spans="2:7" ht="19.25" customHeight="1">
      <c r="B121" s="6"/>
      <c r="C121" s="6"/>
      <c r="D121" s="6"/>
      <c r="E121" s="6"/>
      <c r="F121" s="6"/>
      <c r="G121" s="6"/>
    </row>
    <row r="122" spans="2:7" ht="19.25" customHeight="1">
      <c r="B122" s="6"/>
      <c r="C122" s="6"/>
      <c r="D122" s="6"/>
      <c r="E122" s="6"/>
      <c r="F122" s="6"/>
      <c r="G122" s="6"/>
    </row>
    <row r="123" spans="2:7" ht="19.25" customHeight="1">
      <c r="B123" s="6"/>
      <c r="C123" s="6"/>
      <c r="D123" s="6"/>
      <c r="E123" s="6"/>
      <c r="F123" s="6"/>
      <c r="G123" s="6"/>
    </row>
    <row r="124" spans="2:7" ht="19.25" customHeight="1">
      <c r="B124" s="6"/>
      <c r="C124" s="6"/>
      <c r="D124" s="6"/>
      <c r="E124" s="6"/>
      <c r="F124" s="6"/>
      <c r="G124" s="6"/>
    </row>
    <row r="125" spans="2:7" ht="19.25" customHeight="1">
      <c r="B125" s="6"/>
      <c r="C125" s="6"/>
      <c r="D125" s="6"/>
      <c r="E125" s="6"/>
      <c r="F125" s="6"/>
      <c r="G125" s="6"/>
    </row>
    <row r="126" spans="2:7" ht="19.25" customHeight="1">
      <c r="B126" s="6"/>
      <c r="C126" s="6"/>
      <c r="D126" s="6"/>
      <c r="E126" s="6"/>
      <c r="F126" s="6"/>
      <c r="G126" s="6"/>
    </row>
    <row r="127" spans="2:7" ht="19.25" customHeight="1">
      <c r="B127" s="6"/>
      <c r="C127" s="6"/>
      <c r="D127" s="6"/>
      <c r="E127" s="6"/>
      <c r="F127" s="6"/>
      <c r="G127" s="6"/>
    </row>
    <row r="128" spans="2:7" ht="19.25" customHeight="1">
      <c r="B128" s="6"/>
      <c r="C128" s="6"/>
      <c r="D128" s="6"/>
      <c r="E128" s="6"/>
      <c r="F128" s="6"/>
      <c r="G128" s="6"/>
    </row>
    <row r="129" spans="2:7" ht="19.25" customHeight="1">
      <c r="B129" s="6"/>
      <c r="C129" s="6"/>
      <c r="D129" s="6"/>
      <c r="E129" s="6"/>
      <c r="F129" s="6"/>
      <c r="G129" s="6"/>
    </row>
    <row r="130" spans="2:7" ht="19.25" customHeight="1">
      <c r="B130" s="6"/>
      <c r="C130" s="6"/>
      <c r="D130" s="6"/>
      <c r="E130" s="6"/>
      <c r="F130" s="6"/>
      <c r="G130" s="6"/>
    </row>
    <row r="131" spans="2:7" ht="19.25" customHeight="1">
      <c r="B131" s="6"/>
      <c r="C131" s="6"/>
      <c r="D131" s="6"/>
      <c r="E131" s="6"/>
      <c r="F131" s="6"/>
      <c r="G131" s="6"/>
    </row>
    <row r="132" spans="2:7" ht="19.25" customHeight="1">
      <c r="B132" s="6"/>
      <c r="C132" s="6"/>
      <c r="D132" s="6"/>
      <c r="E132" s="6"/>
      <c r="F132" s="6"/>
      <c r="G132" s="6"/>
    </row>
    <row r="133" spans="2:7" ht="19.25" customHeight="1">
      <c r="B133" s="6"/>
      <c r="C133" s="6"/>
      <c r="D133" s="6"/>
      <c r="E133" s="6"/>
      <c r="F133" s="6"/>
      <c r="G133" s="6"/>
    </row>
    <row r="134" spans="2:7" ht="19.25" customHeight="1">
      <c r="B134" s="6"/>
      <c r="C134" s="6"/>
      <c r="D134" s="6"/>
      <c r="E134" s="6"/>
      <c r="F134" s="6"/>
      <c r="G134" s="6"/>
    </row>
    <row r="135" spans="2:7" ht="19.25" customHeight="1">
      <c r="B135" s="6"/>
      <c r="C135" s="6"/>
      <c r="D135" s="6"/>
      <c r="E135" s="6"/>
      <c r="F135" s="6"/>
      <c r="G135" s="6"/>
    </row>
    <row r="136" spans="2:7" ht="19.25" customHeight="1">
      <c r="B136" s="6"/>
      <c r="C136" s="6"/>
      <c r="D136" s="6"/>
      <c r="E136" s="6"/>
      <c r="F136" s="6"/>
      <c r="G136" s="6"/>
    </row>
    <row r="137" spans="2:7" ht="19.25" customHeight="1">
      <c r="B137" s="6"/>
      <c r="C137" s="6"/>
      <c r="D137" s="6"/>
      <c r="E137" s="6"/>
      <c r="F137" s="6"/>
      <c r="G137" s="6"/>
    </row>
    <row r="138" spans="2:7" ht="19.25" customHeight="1">
      <c r="B138" s="6"/>
      <c r="C138" s="6"/>
      <c r="D138" s="6"/>
      <c r="E138" s="6"/>
      <c r="F138" s="6"/>
      <c r="G138" s="6"/>
    </row>
    <row r="139" spans="2:7" ht="19.25" customHeight="1">
      <c r="B139" s="6"/>
      <c r="C139" s="6"/>
      <c r="D139" s="6"/>
      <c r="E139" s="6"/>
      <c r="F139" s="6"/>
      <c r="G139" s="6"/>
    </row>
    <row r="140" spans="2:7" ht="19.25" customHeight="1">
      <c r="B140" s="6"/>
      <c r="C140" s="6"/>
      <c r="D140" s="6"/>
      <c r="E140" s="6"/>
      <c r="F140" s="6"/>
      <c r="G140" s="6"/>
    </row>
    <row r="141" spans="2:7" ht="19.25" customHeight="1">
      <c r="B141" s="6"/>
      <c r="C141" s="6"/>
      <c r="D141" s="6"/>
      <c r="E141" s="6"/>
      <c r="F141" s="6"/>
      <c r="G141" s="6"/>
    </row>
    <row r="142" spans="2:7" ht="19.25" customHeight="1">
      <c r="B142" s="6"/>
      <c r="C142" s="6"/>
      <c r="D142" s="6"/>
      <c r="E142" s="6"/>
      <c r="F142" s="6"/>
      <c r="G142" s="6"/>
    </row>
    <row r="143" spans="2:7" ht="19.25" customHeight="1">
      <c r="B143" s="6"/>
      <c r="C143" s="6"/>
      <c r="D143" s="6"/>
      <c r="E143" s="6"/>
      <c r="F143" s="6"/>
      <c r="G143" s="6"/>
    </row>
    <row r="144" spans="2:7" ht="19.25" customHeight="1">
      <c r="B144" s="6"/>
      <c r="C144" s="6"/>
      <c r="D144" s="6"/>
      <c r="E144" s="6"/>
      <c r="F144" s="6"/>
      <c r="G144" s="6"/>
    </row>
    <row r="145" spans="2:7" ht="19.25" customHeight="1">
      <c r="B145" s="6"/>
      <c r="C145" s="6"/>
      <c r="D145" s="6"/>
      <c r="E145" s="6"/>
      <c r="F145" s="6"/>
      <c r="G145" s="6"/>
    </row>
    <row r="146" spans="2:7" ht="19.25" customHeight="1">
      <c r="B146" s="6"/>
      <c r="C146" s="6"/>
      <c r="D146" s="6"/>
      <c r="E146" s="6"/>
      <c r="F146" s="6"/>
      <c r="G146" s="6"/>
    </row>
    <row r="147" spans="2:7" ht="19.25" customHeight="1">
      <c r="B147" s="6"/>
      <c r="C147" s="6"/>
      <c r="D147" s="6"/>
      <c r="E147" s="6"/>
      <c r="F147" s="6"/>
      <c r="G147" s="6"/>
    </row>
    <row r="148" spans="2:7" ht="19.25" customHeight="1">
      <c r="B148" s="6"/>
      <c r="C148" s="6"/>
      <c r="D148" s="6"/>
      <c r="E148" s="6"/>
      <c r="F148" s="6"/>
      <c r="G148" s="6"/>
    </row>
    <row r="149" spans="2:7" ht="19.25" customHeight="1">
      <c r="B149" s="6"/>
      <c r="C149" s="6"/>
      <c r="D149" s="6"/>
      <c r="E149" s="6"/>
      <c r="F149" s="6"/>
      <c r="G149" s="6"/>
    </row>
    <row r="150" spans="2:7" ht="19.25" customHeight="1">
      <c r="B150" s="6"/>
      <c r="C150" s="6"/>
      <c r="D150" s="6"/>
      <c r="E150" s="6"/>
      <c r="F150" s="6"/>
      <c r="G150" s="6"/>
    </row>
    <row r="151" spans="2:7" ht="19.25" customHeight="1">
      <c r="B151" s="6"/>
      <c r="C151" s="6"/>
      <c r="D151" s="6"/>
      <c r="E151" s="6"/>
      <c r="F151" s="6"/>
      <c r="G151" s="6"/>
    </row>
  </sheetData>
  <mergeCells count="1">
    <mergeCell ref="A1:G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62CC8-98AA-44C5-BFE8-426D05BF5092}">
  <sheetPr>
    <tabColor theme="6" tint="0.39997558519241921"/>
  </sheetPr>
  <dimension ref="A1:N51"/>
  <sheetViews>
    <sheetView topLeftCell="B1" workbookViewId="0">
      <selection activeCell="B1" sqref="B1:N1"/>
    </sheetView>
  </sheetViews>
  <sheetFormatPr defaultColWidth="8.90625" defaultRowHeight="19.25" customHeight="1"/>
  <cols>
    <col min="1" max="1" width="0" style="3" hidden="1" customWidth="1"/>
    <col min="2" max="2" width="8.54296875" style="3" bestFit="1" customWidth="1"/>
    <col min="3" max="3" width="25.1796875" style="12" customWidth="1"/>
    <col min="4" max="4" width="8.90625" style="14" customWidth="1"/>
    <col min="5" max="5" width="8.90625" style="13"/>
    <col min="6" max="6" width="10.08984375" style="13" customWidth="1"/>
    <col min="7" max="7" width="12.36328125" style="13" bestFit="1" customWidth="1"/>
    <col min="8" max="8" width="10" style="13" bestFit="1" customWidth="1"/>
    <col min="9" max="9" width="7.26953125" style="12" customWidth="1"/>
    <col min="10" max="10" width="8.90625" style="12"/>
    <col min="11" max="16384" width="8.90625" style="3"/>
  </cols>
  <sheetData>
    <row r="1" spans="1:14" ht="25.5" customHeight="1">
      <c r="B1" s="144" t="s">
        <v>289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57.75" customHeight="1">
      <c r="A2" s="18" t="s">
        <v>36</v>
      </c>
      <c r="B2" s="73" t="s">
        <v>36</v>
      </c>
      <c r="C2" s="26" t="s">
        <v>51</v>
      </c>
      <c r="D2" s="97" t="s">
        <v>52</v>
      </c>
      <c r="E2" s="98" t="s">
        <v>254</v>
      </c>
      <c r="F2" s="99" t="s">
        <v>53</v>
      </c>
      <c r="G2" s="99" t="s">
        <v>54</v>
      </c>
      <c r="H2" s="99" t="s">
        <v>55</v>
      </c>
      <c r="I2" s="99" t="s">
        <v>56</v>
      </c>
      <c r="J2" s="100" t="s">
        <v>57</v>
      </c>
      <c r="K2" s="94" t="s">
        <v>290</v>
      </c>
      <c r="L2" s="95" t="s">
        <v>291</v>
      </c>
      <c r="M2" s="95" t="s">
        <v>292</v>
      </c>
      <c r="N2" s="96" t="s">
        <v>293</v>
      </c>
    </row>
    <row r="3" spans="1:14" ht="19.25" customHeight="1">
      <c r="A3" s="18">
        <v>3032</v>
      </c>
      <c r="B3" s="73" t="s">
        <v>144</v>
      </c>
      <c r="C3" s="19" t="s">
        <v>0</v>
      </c>
      <c r="D3" s="20">
        <v>27</v>
      </c>
      <c r="E3" s="20">
        <v>204</v>
      </c>
      <c r="F3" s="20">
        <v>84</v>
      </c>
      <c r="G3" s="20">
        <v>2</v>
      </c>
      <c r="H3" s="20">
        <v>0</v>
      </c>
      <c r="I3" s="29">
        <f>F3+G3+H3</f>
        <v>86</v>
      </c>
      <c r="J3" s="92">
        <f>I3/E3</f>
        <v>0.42156862745098039</v>
      </c>
      <c r="K3" s="93">
        <v>63</v>
      </c>
      <c r="L3" s="26">
        <v>27</v>
      </c>
      <c r="M3" s="26">
        <v>33</v>
      </c>
      <c r="N3" s="11">
        <f>K3/F3</f>
        <v>0.75</v>
      </c>
    </row>
    <row r="4" spans="1:14" ht="19.25" customHeight="1">
      <c r="A4" s="18">
        <v>3042</v>
      </c>
      <c r="B4" s="73" t="s">
        <v>146</v>
      </c>
      <c r="C4" s="19" t="s">
        <v>1</v>
      </c>
      <c r="D4" s="20">
        <v>20</v>
      </c>
      <c r="E4" s="20">
        <v>129</v>
      </c>
      <c r="F4" s="20">
        <v>66</v>
      </c>
      <c r="G4" s="20">
        <v>9</v>
      </c>
      <c r="H4" s="20">
        <v>0</v>
      </c>
      <c r="I4" s="29">
        <f t="shared" ref="I4:I50" si="0">F4+G4+H4</f>
        <v>75</v>
      </c>
      <c r="J4" s="92">
        <f t="shared" ref="J4:J50" si="1">I4/E4</f>
        <v>0.58139534883720934</v>
      </c>
      <c r="K4" s="93">
        <v>49</v>
      </c>
      <c r="L4" s="26">
        <v>20</v>
      </c>
      <c r="M4" s="26">
        <v>27</v>
      </c>
      <c r="N4" s="11">
        <f t="shared" ref="N4:N50" si="2">K4/F4</f>
        <v>0.74242424242424243</v>
      </c>
    </row>
    <row r="5" spans="1:14" ht="19.25" customHeight="1">
      <c r="A5" s="18">
        <v>3052</v>
      </c>
      <c r="B5" s="73" t="s">
        <v>148</v>
      </c>
      <c r="C5" s="19" t="s">
        <v>2</v>
      </c>
      <c r="D5" s="20">
        <v>23</v>
      </c>
      <c r="E5" s="20">
        <v>130</v>
      </c>
      <c r="F5" s="20">
        <v>75</v>
      </c>
      <c r="G5" s="20">
        <v>7</v>
      </c>
      <c r="H5" s="20">
        <v>0</v>
      </c>
      <c r="I5" s="29">
        <f t="shared" si="0"/>
        <v>82</v>
      </c>
      <c r="J5" s="92">
        <f t="shared" si="1"/>
        <v>0.63076923076923075</v>
      </c>
      <c r="K5" s="93">
        <v>55</v>
      </c>
      <c r="L5" s="26">
        <v>23</v>
      </c>
      <c r="M5" s="26">
        <v>31</v>
      </c>
      <c r="N5" s="11">
        <f t="shared" si="2"/>
        <v>0.73333333333333328</v>
      </c>
    </row>
    <row r="6" spans="1:14" ht="19.25" customHeight="1">
      <c r="A6" s="18">
        <v>3062</v>
      </c>
      <c r="B6" s="73" t="s">
        <v>150</v>
      </c>
      <c r="C6" s="19" t="s">
        <v>83</v>
      </c>
      <c r="D6" s="20">
        <v>7</v>
      </c>
      <c r="E6" s="20">
        <v>204</v>
      </c>
      <c r="F6" s="20">
        <v>49</v>
      </c>
      <c r="G6" s="20">
        <v>2</v>
      </c>
      <c r="H6" s="20">
        <v>0</v>
      </c>
      <c r="I6" s="29">
        <f t="shared" si="0"/>
        <v>51</v>
      </c>
      <c r="J6" s="92">
        <f t="shared" si="1"/>
        <v>0.25</v>
      </c>
      <c r="K6" s="93">
        <v>37</v>
      </c>
      <c r="L6" s="26">
        <v>7</v>
      </c>
      <c r="M6" s="26">
        <v>29</v>
      </c>
      <c r="N6" s="11">
        <f t="shared" si="2"/>
        <v>0.75510204081632648</v>
      </c>
    </row>
    <row r="7" spans="1:14" ht="19.25" customHeight="1">
      <c r="A7" s="18">
        <v>3072</v>
      </c>
      <c r="B7" s="73" t="s">
        <v>152</v>
      </c>
      <c r="C7" s="19" t="s">
        <v>3</v>
      </c>
      <c r="D7" s="20">
        <v>28</v>
      </c>
      <c r="E7" s="20">
        <v>478</v>
      </c>
      <c r="F7" s="20">
        <v>88</v>
      </c>
      <c r="G7" s="20">
        <v>11</v>
      </c>
      <c r="H7" s="20">
        <v>10</v>
      </c>
      <c r="I7" s="29">
        <f t="shared" si="0"/>
        <v>109</v>
      </c>
      <c r="J7" s="92">
        <f t="shared" si="1"/>
        <v>0.22803347280334729</v>
      </c>
      <c r="K7" s="93">
        <v>70</v>
      </c>
      <c r="L7" s="26">
        <v>28</v>
      </c>
      <c r="M7" s="26">
        <v>42</v>
      </c>
      <c r="N7" s="11">
        <f t="shared" si="2"/>
        <v>0.79545454545454541</v>
      </c>
    </row>
    <row r="8" spans="1:14" ht="19.25" customHeight="1">
      <c r="A8" s="18">
        <v>3082</v>
      </c>
      <c r="B8" s="73" t="s">
        <v>155</v>
      </c>
      <c r="C8" s="19" t="s">
        <v>4</v>
      </c>
      <c r="D8" s="20">
        <v>22</v>
      </c>
      <c r="E8" s="20">
        <v>731</v>
      </c>
      <c r="F8" s="20">
        <v>80</v>
      </c>
      <c r="G8" s="20">
        <v>5</v>
      </c>
      <c r="H8" s="20">
        <v>0</v>
      </c>
      <c r="I8" s="29">
        <f t="shared" si="0"/>
        <v>85</v>
      </c>
      <c r="J8" s="92">
        <f t="shared" si="1"/>
        <v>0.11627906976744186</v>
      </c>
      <c r="K8" s="93">
        <v>61</v>
      </c>
      <c r="L8" s="26">
        <v>22</v>
      </c>
      <c r="M8" s="26">
        <v>37</v>
      </c>
      <c r="N8" s="11">
        <f t="shared" si="2"/>
        <v>0.76249999999999996</v>
      </c>
    </row>
    <row r="9" spans="1:14" ht="19.25" customHeight="1">
      <c r="A9" s="18">
        <v>3092</v>
      </c>
      <c r="B9" s="73" t="s">
        <v>157</v>
      </c>
      <c r="C9" s="19" t="s">
        <v>5</v>
      </c>
      <c r="D9" s="20">
        <v>15</v>
      </c>
      <c r="E9" s="20">
        <v>120</v>
      </c>
      <c r="F9" s="20">
        <v>49</v>
      </c>
      <c r="G9" s="20">
        <v>1</v>
      </c>
      <c r="H9" s="20">
        <v>0</v>
      </c>
      <c r="I9" s="29">
        <f t="shared" si="0"/>
        <v>50</v>
      </c>
      <c r="J9" s="92">
        <f t="shared" si="1"/>
        <v>0.41666666666666669</v>
      </c>
      <c r="K9" s="93">
        <v>47</v>
      </c>
      <c r="L9" s="26">
        <v>15</v>
      </c>
      <c r="M9" s="26">
        <v>32</v>
      </c>
      <c r="N9" s="11">
        <f t="shared" si="2"/>
        <v>0.95918367346938771</v>
      </c>
    </row>
    <row r="10" spans="1:14" ht="19.25" customHeight="1">
      <c r="A10" s="18">
        <v>3102</v>
      </c>
      <c r="B10" s="73" t="s">
        <v>160</v>
      </c>
      <c r="C10" s="19" t="s">
        <v>6</v>
      </c>
      <c r="D10" s="20">
        <v>20</v>
      </c>
      <c r="E10" s="20">
        <v>378</v>
      </c>
      <c r="F10" s="20">
        <v>69</v>
      </c>
      <c r="G10" s="20">
        <v>5</v>
      </c>
      <c r="H10" s="20">
        <v>0</v>
      </c>
      <c r="I10" s="29">
        <f t="shared" si="0"/>
        <v>74</v>
      </c>
      <c r="J10" s="92">
        <f t="shared" si="1"/>
        <v>0.19576719576719576</v>
      </c>
      <c r="K10" s="93">
        <v>60</v>
      </c>
      <c r="L10" s="26">
        <v>20</v>
      </c>
      <c r="M10" s="26">
        <v>40</v>
      </c>
      <c r="N10" s="11">
        <f t="shared" si="2"/>
        <v>0.86956521739130432</v>
      </c>
    </row>
    <row r="11" spans="1:14" ht="19.25" customHeight="1">
      <c r="A11" s="18">
        <v>3112</v>
      </c>
      <c r="B11" s="73" t="s">
        <v>162</v>
      </c>
      <c r="C11" s="19" t="s">
        <v>7</v>
      </c>
      <c r="D11" s="20">
        <v>22</v>
      </c>
      <c r="E11" s="20">
        <v>179</v>
      </c>
      <c r="F11" s="20">
        <v>69</v>
      </c>
      <c r="G11" s="20">
        <v>8</v>
      </c>
      <c r="H11" s="20">
        <v>2</v>
      </c>
      <c r="I11" s="29">
        <f t="shared" si="0"/>
        <v>79</v>
      </c>
      <c r="J11" s="92">
        <f t="shared" si="1"/>
        <v>0.44134078212290501</v>
      </c>
      <c r="K11" s="93">
        <v>48</v>
      </c>
      <c r="L11" s="26">
        <v>22</v>
      </c>
      <c r="M11" s="26">
        <v>26</v>
      </c>
      <c r="N11" s="11">
        <f t="shared" si="2"/>
        <v>0.69565217391304346</v>
      </c>
    </row>
    <row r="12" spans="1:14" ht="19.25" customHeight="1">
      <c r="A12" s="18">
        <v>3122</v>
      </c>
      <c r="B12" s="73" t="s">
        <v>165</v>
      </c>
      <c r="C12" s="19" t="s">
        <v>9</v>
      </c>
      <c r="D12" s="20">
        <v>20</v>
      </c>
      <c r="E12" s="20">
        <v>369</v>
      </c>
      <c r="F12" s="20">
        <v>59</v>
      </c>
      <c r="G12" s="20">
        <v>8</v>
      </c>
      <c r="H12" s="20">
        <v>0</v>
      </c>
      <c r="I12" s="29">
        <f t="shared" si="0"/>
        <v>67</v>
      </c>
      <c r="J12" s="92">
        <f t="shared" si="1"/>
        <v>0.18157181571815717</v>
      </c>
      <c r="K12" s="93">
        <v>44</v>
      </c>
      <c r="L12" s="26">
        <v>20</v>
      </c>
      <c r="M12" s="26">
        <v>24</v>
      </c>
      <c r="N12" s="11">
        <f t="shared" si="2"/>
        <v>0.74576271186440679</v>
      </c>
    </row>
    <row r="13" spans="1:14" ht="19.25" customHeight="1">
      <c r="A13" s="18">
        <v>3132</v>
      </c>
      <c r="B13" s="73" t="s">
        <v>168</v>
      </c>
      <c r="C13" s="19" t="s">
        <v>8</v>
      </c>
      <c r="D13" s="20">
        <v>16</v>
      </c>
      <c r="E13" s="20">
        <v>321</v>
      </c>
      <c r="F13" s="20">
        <v>49</v>
      </c>
      <c r="G13" s="20">
        <v>10</v>
      </c>
      <c r="H13" s="20">
        <v>0</v>
      </c>
      <c r="I13" s="29">
        <f t="shared" si="0"/>
        <v>59</v>
      </c>
      <c r="J13" s="92">
        <f t="shared" si="1"/>
        <v>0.18380062305295949</v>
      </c>
      <c r="K13" s="93">
        <v>33</v>
      </c>
      <c r="L13" s="26">
        <v>16</v>
      </c>
      <c r="M13" s="26">
        <v>17</v>
      </c>
      <c r="N13" s="11">
        <f t="shared" si="2"/>
        <v>0.67346938775510201</v>
      </c>
    </row>
    <row r="14" spans="1:14" ht="19.25" customHeight="1">
      <c r="A14" s="18">
        <v>3142</v>
      </c>
      <c r="B14" s="73" t="s">
        <v>170</v>
      </c>
      <c r="C14" s="19" t="s">
        <v>10</v>
      </c>
      <c r="D14" s="20">
        <v>23</v>
      </c>
      <c r="E14" s="20">
        <v>271</v>
      </c>
      <c r="F14" s="20">
        <v>70</v>
      </c>
      <c r="G14" s="20">
        <v>3</v>
      </c>
      <c r="H14" s="20">
        <v>1</v>
      </c>
      <c r="I14" s="29">
        <f t="shared" si="0"/>
        <v>74</v>
      </c>
      <c r="J14" s="92">
        <f t="shared" si="1"/>
        <v>0.27306273062730629</v>
      </c>
      <c r="K14" s="93">
        <v>52</v>
      </c>
      <c r="L14" s="26">
        <v>23</v>
      </c>
      <c r="M14" s="26">
        <v>28</v>
      </c>
      <c r="N14" s="11">
        <f t="shared" si="2"/>
        <v>0.74285714285714288</v>
      </c>
    </row>
    <row r="15" spans="1:14" ht="19.25" customHeight="1">
      <c r="A15" s="18">
        <v>3152</v>
      </c>
      <c r="B15" s="73" t="s">
        <v>173</v>
      </c>
      <c r="C15" s="19" t="s">
        <v>11</v>
      </c>
      <c r="D15" s="20">
        <v>17</v>
      </c>
      <c r="E15" s="20">
        <v>121</v>
      </c>
      <c r="F15" s="20">
        <v>55</v>
      </c>
      <c r="G15" s="20">
        <v>0</v>
      </c>
      <c r="H15" s="20">
        <v>0</v>
      </c>
      <c r="I15" s="29">
        <f t="shared" si="0"/>
        <v>55</v>
      </c>
      <c r="J15" s="92">
        <f t="shared" si="1"/>
        <v>0.45454545454545453</v>
      </c>
      <c r="K15" s="93">
        <v>41</v>
      </c>
      <c r="L15" s="26">
        <v>17</v>
      </c>
      <c r="M15" s="26">
        <v>22</v>
      </c>
      <c r="N15" s="11">
        <f t="shared" si="2"/>
        <v>0.74545454545454548</v>
      </c>
    </row>
    <row r="16" spans="1:14" ht="19.25" customHeight="1">
      <c r="A16" s="18">
        <v>3162</v>
      </c>
      <c r="B16" s="73" t="s">
        <v>175</v>
      </c>
      <c r="C16" s="19" t="s">
        <v>12</v>
      </c>
      <c r="D16" s="20">
        <v>13</v>
      </c>
      <c r="E16" s="20">
        <v>220</v>
      </c>
      <c r="F16" s="20">
        <v>48</v>
      </c>
      <c r="G16" s="20">
        <v>0</v>
      </c>
      <c r="H16" s="20">
        <v>0</v>
      </c>
      <c r="I16" s="29">
        <f t="shared" si="0"/>
        <v>48</v>
      </c>
      <c r="J16" s="92">
        <f t="shared" si="1"/>
        <v>0.21818181818181817</v>
      </c>
      <c r="K16" s="93">
        <v>36</v>
      </c>
      <c r="L16" s="26">
        <v>13</v>
      </c>
      <c r="M16" s="26">
        <v>18</v>
      </c>
      <c r="N16" s="11">
        <f t="shared" si="2"/>
        <v>0.75</v>
      </c>
    </row>
    <row r="17" spans="1:14" ht="19.25" customHeight="1">
      <c r="A17" s="18">
        <v>3172</v>
      </c>
      <c r="B17" s="73" t="s">
        <v>177</v>
      </c>
      <c r="C17" s="19" t="s">
        <v>48</v>
      </c>
      <c r="D17" s="20">
        <v>20</v>
      </c>
      <c r="E17" s="20">
        <v>144</v>
      </c>
      <c r="F17" s="20">
        <v>60</v>
      </c>
      <c r="G17" s="20">
        <v>0</v>
      </c>
      <c r="H17" s="20">
        <v>0</v>
      </c>
      <c r="I17" s="29">
        <f t="shared" si="0"/>
        <v>60</v>
      </c>
      <c r="J17" s="92">
        <f t="shared" si="1"/>
        <v>0.41666666666666669</v>
      </c>
      <c r="K17" s="93">
        <v>51</v>
      </c>
      <c r="L17" s="26">
        <v>20</v>
      </c>
      <c r="M17" s="26">
        <v>26</v>
      </c>
      <c r="N17" s="11">
        <f t="shared" si="2"/>
        <v>0.85</v>
      </c>
    </row>
    <row r="18" spans="1:14" ht="19.25" customHeight="1">
      <c r="A18" s="18">
        <v>3182</v>
      </c>
      <c r="B18" s="73" t="s">
        <v>180</v>
      </c>
      <c r="C18" s="19" t="s">
        <v>49</v>
      </c>
      <c r="D18" s="20">
        <v>20</v>
      </c>
      <c r="E18" s="20">
        <v>114</v>
      </c>
      <c r="F18" s="20">
        <v>60</v>
      </c>
      <c r="G18" s="20">
        <v>0</v>
      </c>
      <c r="H18" s="20">
        <v>0</v>
      </c>
      <c r="I18" s="29">
        <f t="shared" si="0"/>
        <v>60</v>
      </c>
      <c r="J18" s="92">
        <f t="shared" si="1"/>
        <v>0.52631578947368418</v>
      </c>
      <c r="K18" s="93">
        <v>55</v>
      </c>
      <c r="L18" s="26">
        <v>20</v>
      </c>
      <c r="M18" s="26">
        <v>31</v>
      </c>
      <c r="N18" s="11">
        <f t="shared" si="2"/>
        <v>0.91666666666666663</v>
      </c>
    </row>
    <row r="19" spans="1:14" ht="19.25" customHeight="1">
      <c r="A19" s="18">
        <v>3192</v>
      </c>
      <c r="B19" s="73" t="s">
        <v>182</v>
      </c>
      <c r="C19" s="19" t="s">
        <v>14</v>
      </c>
      <c r="D19" s="20">
        <v>53</v>
      </c>
      <c r="E19" s="20">
        <v>537</v>
      </c>
      <c r="F19" s="20">
        <v>160</v>
      </c>
      <c r="G19" s="20">
        <v>3</v>
      </c>
      <c r="H19" s="20">
        <v>0</v>
      </c>
      <c r="I19" s="29">
        <f t="shared" si="0"/>
        <v>163</v>
      </c>
      <c r="J19" s="92">
        <f t="shared" si="1"/>
        <v>0.30353817504655495</v>
      </c>
      <c r="K19" s="93">
        <v>144</v>
      </c>
      <c r="L19" s="26">
        <v>53</v>
      </c>
      <c r="M19" s="26">
        <v>91</v>
      </c>
      <c r="N19" s="11">
        <f t="shared" si="2"/>
        <v>0.9</v>
      </c>
    </row>
    <row r="20" spans="1:14" ht="19.25" customHeight="1">
      <c r="A20" s="18">
        <v>3202</v>
      </c>
      <c r="B20" s="73" t="s">
        <v>184</v>
      </c>
      <c r="C20" s="19" t="s">
        <v>15</v>
      </c>
      <c r="D20" s="20">
        <v>48</v>
      </c>
      <c r="E20" s="20">
        <v>188</v>
      </c>
      <c r="F20" s="20">
        <v>125</v>
      </c>
      <c r="G20" s="20">
        <v>9</v>
      </c>
      <c r="H20" s="20">
        <v>6</v>
      </c>
      <c r="I20" s="29">
        <f t="shared" si="0"/>
        <v>140</v>
      </c>
      <c r="J20" s="92">
        <f t="shared" si="1"/>
        <v>0.74468085106382975</v>
      </c>
      <c r="K20" s="93">
        <v>97</v>
      </c>
      <c r="L20" s="26">
        <v>48</v>
      </c>
      <c r="M20" s="26">
        <v>39</v>
      </c>
      <c r="N20" s="11">
        <f t="shared" si="2"/>
        <v>0.77600000000000002</v>
      </c>
    </row>
    <row r="21" spans="1:14" ht="19.25" customHeight="1">
      <c r="A21" s="18">
        <v>3212</v>
      </c>
      <c r="B21" s="73" t="s">
        <v>186</v>
      </c>
      <c r="C21" s="19" t="s">
        <v>16</v>
      </c>
      <c r="D21" s="20">
        <v>15</v>
      </c>
      <c r="E21" s="20">
        <v>387</v>
      </c>
      <c r="F21" s="20">
        <v>46</v>
      </c>
      <c r="G21" s="20">
        <v>4</v>
      </c>
      <c r="H21" s="20">
        <v>0</v>
      </c>
      <c r="I21" s="29">
        <f t="shared" si="0"/>
        <v>50</v>
      </c>
      <c r="J21" s="92">
        <f t="shared" si="1"/>
        <v>0.12919896640826872</v>
      </c>
      <c r="K21" s="93">
        <v>41</v>
      </c>
      <c r="L21" s="26">
        <v>15</v>
      </c>
      <c r="M21" s="26">
        <v>22</v>
      </c>
      <c r="N21" s="11">
        <f t="shared" si="2"/>
        <v>0.89130434782608692</v>
      </c>
    </row>
    <row r="22" spans="1:14" ht="19.25" customHeight="1">
      <c r="A22" s="18">
        <v>3222</v>
      </c>
      <c r="B22" s="73" t="s">
        <v>188</v>
      </c>
      <c r="C22" s="19" t="s">
        <v>18</v>
      </c>
      <c r="D22" s="20">
        <v>18</v>
      </c>
      <c r="E22" s="20">
        <v>322</v>
      </c>
      <c r="F22" s="20">
        <v>54</v>
      </c>
      <c r="G22" s="20">
        <v>5</v>
      </c>
      <c r="H22" s="20">
        <v>0</v>
      </c>
      <c r="I22" s="29">
        <f t="shared" si="0"/>
        <v>59</v>
      </c>
      <c r="J22" s="92">
        <f t="shared" si="1"/>
        <v>0.18322981366459629</v>
      </c>
      <c r="K22" s="93">
        <v>51</v>
      </c>
      <c r="L22" s="26">
        <v>18</v>
      </c>
      <c r="M22" s="26">
        <v>33</v>
      </c>
      <c r="N22" s="11">
        <f t="shared" si="2"/>
        <v>0.94444444444444442</v>
      </c>
    </row>
    <row r="23" spans="1:14" ht="19.25" customHeight="1">
      <c r="A23" s="18">
        <v>3232</v>
      </c>
      <c r="B23" s="73" t="s">
        <v>190</v>
      </c>
      <c r="C23" s="19" t="s">
        <v>19</v>
      </c>
      <c r="D23" s="20">
        <v>16</v>
      </c>
      <c r="E23" s="20">
        <v>317</v>
      </c>
      <c r="F23" s="20">
        <v>48</v>
      </c>
      <c r="G23" s="20">
        <v>2</v>
      </c>
      <c r="H23" s="20">
        <v>0</v>
      </c>
      <c r="I23" s="29">
        <f t="shared" si="0"/>
        <v>50</v>
      </c>
      <c r="J23" s="92">
        <f t="shared" si="1"/>
        <v>0.15772870662460567</v>
      </c>
      <c r="K23" s="93">
        <v>43</v>
      </c>
      <c r="L23" s="26">
        <v>16</v>
      </c>
      <c r="M23" s="26">
        <v>26</v>
      </c>
      <c r="N23" s="11">
        <f t="shared" si="2"/>
        <v>0.89583333333333337</v>
      </c>
    </row>
    <row r="24" spans="1:14" ht="19.25" customHeight="1">
      <c r="A24" s="18">
        <v>3242</v>
      </c>
      <c r="B24" s="73" t="s">
        <v>192</v>
      </c>
      <c r="C24" s="19" t="s">
        <v>127</v>
      </c>
      <c r="D24" s="20">
        <v>7</v>
      </c>
      <c r="E24" s="20">
        <v>154</v>
      </c>
      <c r="F24" s="20">
        <v>51</v>
      </c>
      <c r="G24" s="20">
        <v>0</v>
      </c>
      <c r="H24" s="20">
        <v>0</v>
      </c>
      <c r="I24" s="29">
        <f t="shared" si="0"/>
        <v>51</v>
      </c>
      <c r="J24" s="92">
        <f t="shared" si="1"/>
        <v>0.33116883116883117</v>
      </c>
      <c r="K24" s="93">
        <v>34</v>
      </c>
      <c r="L24" s="26">
        <v>7</v>
      </c>
      <c r="M24" s="26">
        <v>24</v>
      </c>
      <c r="N24" s="11">
        <f t="shared" si="2"/>
        <v>0.66666666666666663</v>
      </c>
    </row>
    <row r="25" spans="1:14" ht="19.25" customHeight="1">
      <c r="A25" s="18">
        <v>3252</v>
      </c>
      <c r="B25" s="73" t="s">
        <v>194</v>
      </c>
      <c r="C25" s="19" t="s">
        <v>17</v>
      </c>
      <c r="D25" s="20">
        <v>30</v>
      </c>
      <c r="E25" s="20">
        <v>1027</v>
      </c>
      <c r="F25" s="20">
        <v>121</v>
      </c>
      <c r="G25" s="20">
        <v>20</v>
      </c>
      <c r="H25" s="20">
        <v>0</v>
      </c>
      <c r="I25" s="29">
        <f t="shared" si="0"/>
        <v>141</v>
      </c>
      <c r="J25" s="92">
        <f t="shared" si="1"/>
        <v>0.13729308666017526</v>
      </c>
      <c r="K25" s="93">
        <v>109</v>
      </c>
      <c r="L25" s="26">
        <v>30</v>
      </c>
      <c r="M25" s="26">
        <v>79</v>
      </c>
      <c r="N25" s="11">
        <f t="shared" si="2"/>
        <v>0.90082644628099173</v>
      </c>
    </row>
    <row r="26" spans="1:14" ht="19.25" customHeight="1">
      <c r="A26" s="18">
        <v>3262</v>
      </c>
      <c r="B26" s="73" t="s">
        <v>196</v>
      </c>
      <c r="C26" s="19" t="s">
        <v>13</v>
      </c>
      <c r="D26" s="20">
        <v>10</v>
      </c>
      <c r="E26" s="20">
        <v>453</v>
      </c>
      <c r="F26" s="20">
        <v>49</v>
      </c>
      <c r="G26" s="20">
        <v>10</v>
      </c>
      <c r="H26" s="20">
        <v>0</v>
      </c>
      <c r="I26" s="29">
        <f t="shared" si="0"/>
        <v>59</v>
      </c>
      <c r="J26" s="92">
        <f t="shared" si="1"/>
        <v>0.13024282560706402</v>
      </c>
      <c r="K26" s="93">
        <v>42</v>
      </c>
      <c r="L26" s="26">
        <v>10</v>
      </c>
      <c r="M26" s="26">
        <v>32</v>
      </c>
      <c r="N26" s="11">
        <f t="shared" si="2"/>
        <v>0.8571428571428571</v>
      </c>
    </row>
    <row r="27" spans="1:14" ht="19.25" customHeight="1">
      <c r="A27" s="18">
        <v>3272</v>
      </c>
      <c r="B27" s="73" t="s">
        <v>198</v>
      </c>
      <c r="C27" s="19" t="s">
        <v>91</v>
      </c>
      <c r="D27" s="20">
        <v>3</v>
      </c>
      <c r="E27" s="20">
        <v>43</v>
      </c>
      <c r="F27" s="20">
        <v>14</v>
      </c>
      <c r="G27" s="20">
        <v>0</v>
      </c>
      <c r="H27" s="20">
        <v>0</v>
      </c>
      <c r="I27" s="29">
        <f t="shared" si="0"/>
        <v>14</v>
      </c>
      <c r="J27" s="92">
        <f t="shared" si="1"/>
        <v>0.32558139534883723</v>
      </c>
      <c r="K27" s="93">
        <v>13</v>
      </c>
      <c r="L27" s="26">
        <v>3</v>
      </c>
      <c r="M27" s="26">
        <v>10</v>
      </c>
      <c r="N27" s="11">
        <f t="shared" si="2"/>
        <v>0.9285714285714286</v>
      </c>
    </row>
    <row r="28" spans="1:14" ht="19.25" customHeight="1">
      <c r="A28" s="18">
        <v>3282</v>
      </c>
      <c r="B28" s="73" t="s">
        <v>200</v>
      </c>
      <c r="C28" s="19" t="s">
        <v>84</v>
      </c>
      <c r="D28" s="20">
        <v>17</v>
      </c>
      <c r="E28" s="20">
        <v>339</v>
      </c>
      <c r="F28" s="20">
        <v>76</v>
      </c>
      <c r="G28" s="20">
        <v>0</v>
      </c>
      <c r="H28" s="20">
        <v>0</v>
      </c>
      <c r="I28" s="29">
        <f t="shared" si="0"/>
        <v>76</v>
      </c>
      <c r="J28" s="92">
        <f t="shared" si="1"/>
        <v>0.22418879056047197</v>
      </c>
      <c r="K28" s="93">
        <v>69</v>
      </c>
      <c r="L28" s="26">
        <v>17</v>
      </c>
      <c r="M28" s="26">
        <v>52</v>
      </c>
      <c r="N28" s="11">
        <f t="shared" si="2"/>
        <v>0.90789473684210531</v>
      </c>
    </row>
    <row r="29" spans="1:14" ht="19.25" customHeight="1">
      <c r="A29" s="18">
        <v>3292</v>
      </c>
      <c r="B29" s="73" t="s">
        <v>202</v>
      </c>
      <c r="C29" s="19" t="s">
        <v>20</v>
      </c>
      <c r="D29" s="20">
        <v>25</v>
      </c>
      <c r="E29" s="20">
        <v>415</v>
      </c>
      <c r="F29" s="20">
        <v>77</v>
      </c>
      <c r="G29" s="20">
        <v>4</v>
      </c>
      <c r="H29" s="20">
        <v>0</v>
      </c>
      <c r="I29" s="29">
        <f t="shared" si="0"/>
        <v>81</v>
      </c>
      <c r="J29" s="92">
        <f t="shared" si="1"/>
        <v>0.19518072289156627</v>
      </c>
      <c r="K29" s="93">
        <v>68</v>
      </c>
      <c r="L29" s="26">
        <v>25</v>
      </c>
      <c r="M29" s="26">
        <v>43</v>
      </c>
      <c r="N29" s="11">
        <f t="shared" si="2"/>
        <v>0.88311688311688308</v>
      </c>
    </row>
    <row r="30" spans="1:14" ht="19.25" customHeight="1">
      <c r="A30" s="18">
        <v>3302</v>
      </c>
      <c r="B30" s="73" t="s">
        <v>204</v>
      </c>
      <c r="C30" s="19" t="s">
        <v>21</v>
      </c>
      <c r="D30" s="20">
        <v>29</v>
      </c>
      <c r="E30" s="20">
        <v>87</v>
      </c>
      <c r="F30" s="20">
        <v>73</v>
      </c>
      <c r="G30" s="20">
        <v>1</v>
      </c>
      <c r="H30" s="20">
        <v>0</v>
      </c>
      <c r="I30" s="29">
        <f t="shared" si="0"/>
        <v>74</v>
      </c>
      <c r="J30" s="92">
        <f t="shared" si="1"/>
        <v>0.85057471264367812</v>
      </c>
      <c r="K30" s="93">
        <v>68</v>
      </c>
      <c r="L30" s="26">
        <v>29</v>
      </c>
      <c r="M30" s="26">
        <v>37</v>
      </c>
      <c r="N30" s="11">
        <f t="shared" si="2"/>
        <v>0.93150684931506844</v>
      </c>
    </row>
    <row r="31" spans="1:14" ht="19.25" customHeight="1">
      <c r="A31" s="18">
        <v>3312</v>
      </c>
      <c r="B31" s="73" t="s">
        <v>206</v>
      </c>
      <c r="C31" s="19" t="s">
        <v>22</v>
      </c>
      <c r="D31" s="20">
        <v>24</v>
      </c>
      <c r="E31" s="20">
        <v>130</v>
      </c>
      <c r="F31" s="20">
        <v>75</v>
      </c>
      <c r="G31" s="20">
        <v>2</v>
      </c>
      <c r="H31" s="20">
        <v>8</v>
      </c>
      <c r="I31" s="29">
        <f t="shared" si="0"/>
        <v>85</v>
      </c>
      <c r="J31" s="92">
        <f t="shared" si="1"/>
        <v>0.65384615384615385</v>
      </c>
      <c r="K31" s="93">
        <v>61</v>
      </c>
      <c r="L31" s="26">
        <v>24</v>
      </c>
      <c r="M31" s="26">
        <v>37</v>
      </c>
      <c r="N31" s="11">
        <f t="shared" si="2"/>
        <v>0.81333333333333335</v>
      </c>
    </row>
    <row r="32" spans="1:14" ht="19.25" customHeight="1">
      <c r="A32" s="18">
        <v>3332</v>
      </c>
      <c r="B32" s="73" t="s">
        <v>208</v>
      </c>
      <c r="C32" s="19" t="s">
        <v>23</v>
      </c>
      <c r="D32" s="20">
        <v>19</v>
      </c>
      <c r="E32" s="20">
        <v>78</v>
      </c>
      <c r="F32" s="20">
        <v>48</v>
      </c>
      <c r="G32" s="20">
        <v>1</v>
      </c>
      <c r="H32" s="20">
        <v>0</v>
      </c>
      <c r="I32" s="29">
        <f t="shared" si="0"/>
        <v>49</v>
      </c>
      <c r="J32" s="92">
        <f t="shared" si="1"/>
        <v>0.62820512820512819</v>
      </c>
      <c r="K32" s="93">
        <v>38</v>
      </c>
      <c r="L32" s="26">
        <v>19</v>
      </c>
      <c r="M32" s="26">
        <v>18</v>
      </c>
      <c r="N32" s="11">
        <f t="shared" si="2"/>
        <v>0.79166666666666663</v>
      </c>
    </row>
    <row r="33" spans="1:14" ht="19.25" customHeight="1">
      <c r="A33" s="18">
        <v>3342</v>
      </c>
      <c r="B33" s="73" t="s">
        <v>211</v>
      </c>
      <c r="C33" s="19" t="s">
        <v>24</v>
      </c>
      <c r="D33" s="20">
        <v>16</v>
      </c>
      <c r="E33" s="20">
        <v>97</v>
      </c>
      <c r="F33" s="20">
        <v>49</v>
      </c>
      <c r="G33" s="20">
        <v>0</v>
      </c>
      <c r="H33" s="20">
        <v>5</v>
      </c>
      <c r="I33" s="29">
        <f t="shared" si="0"/>
        <v>54</v>
      </c>
      <c r="J33" s="92">
        <f t="shared" si="1"/>
        <v>0.55670103092783507</v>
      </c>
      <c r="K33" s="93">
        <v>40</v>
      </c>
      <c r="L33" s="26">
        <v>16</v>
      </c>
      <c r="M33" s="26">
        <v>16</v>
      </c>
      <c r="N33" s="11">
        <f t="shared" si="2"/>
        <v>0.81632653061224492</v>
      </c>
    </row>
    <row r="34" spans="1:14" ht="19.25" customHeight="1">
      <c r="A34" s="18">
        <v>3352</v>
      </c>
      <c r="B34" s="73" t="s">
        <v>214</v>
      </c>
      <c r="C34" s="19" t="s">
        <v>25</v>
      </c>
      <c r="D34" s="20">
        <v>15</v>
      </c>
      <c r="E34" s="20">
        <v>58</v>
      </c>
      <c r="F34" s="20">
        <v>45</v>
      </c>
      <c r="G34" s="20">
        <v>5</v>
      </c>
      <c r="H34" s="20">
        <v>0</v>
      </c>
      <c r="I34" s="29">
        <f t="shared" si="0"/>
        <v>50</v>
      </c>
      <c r="J34" s="92">
        <f t="shared" si="1"/>
        <v>0.86206896551724133</v>
      </c>
      <c r="K34" s="93">
        <v>35</v>
      </c>
      <c r="L34" s="26">
        <v>15</v>
      </c>
      <c r="M34" s="26">
        <v>20</v>
      </c>
      <c r="N34" s="11">
        <f t="shared" si="2"/>
        <v>0.77777777777777779</v>
      </c>
    </row>
    <row r="35" spans="1:14" ht="19.25" customHeight="1">
      <c r="A35" s="18">
        <v>3362</v>
      </c>
      <c r="B35" s="73" t="s">
        <v>216</v>
      </c>
      <c r="C35" s="19" t="s">
        <v>26</v>
      </c>
      <c r="D35" s="20">
        <v>14</v>
      </c>
      <c r="E35" s="20">
        <v>103</v>
      </c>
      <c r="F35" s="20">
        <v>49</v>
      </c>
      <c r="G35" s="20">
        <v>2</v>
      </c>
      <c r="H35" s="20">
        <v>0</v>
      </c>
      <c r="I35" s="29">
        <f t="shared" si="0"/>
        <v>51</v>
      </c>
      <c r="J35" s="92">
        <f t="shared" si="1"/>
        <v>0.49514563106796117</v>
      </c>
      <c r="K35" s="93">
        <v>37</v>
      </c>
      <c r="L35" s="26">
        <v>14</v>
      </c>
      <c r="M35" s="26">
        <v>23</v>
      </c>
      <c r="N35" s="11">
        <f t="shared" si="2"/>
        <v>0.75510204081632648</v>
      </c>
    </row>
    <row r="36" spans="1:14" ht="19.25" customHeight="1">
      <c r="A36" s="18">
        <v>3372</v>
      </c>
      <c r="B36" s="73" t="s">
        <v>218</v>
      </c>
      <c r="C36" s="19" t="s">
        <v>27</v>
      </c>
      <c r="D36" s="20">
        <v>21</v>
      </c>
      <c r="E36" s="20">
        <v>193</v>
      </c>
      <c r="F36" s="20">
        <v>63</v>
      </c>
      <c r="G36" s="20">
        <v>4</v>
      </c>
      <c r="H36" s="20">
        <v>0</v>
      </c>
      <c r="I36" s="29">
        <f t="shared" si="0"/>
        <v>67</v>
      </c>
      <c r="J36" s="92">
        <f t="shared" si="1"/>
        <v>0.34715025906735753</v>
      </c>
      <c r="K36" s="93">
        <v>50</v>
      </c>
      <c r="L36" s="26">
        <v>21</v>
      </c>
      <c r="M36" s="26">
        <v>28</v>
      </c>
      <c r="N36" s="11">
        <f t="shared" si="2"/>
        <v>0.79365079365079361</v>
      </c>
    </row>
    <row r="37" spans="1:14" ht="19.25" customHeight="1">
      <c r="A37" s="18" t="s">
        <v>37</v>
      </c>
      <c r="B37" s="73" t="s">
        <v>220</v>
      </c>
      <c r="C37" s="19" t="s">
        <v>28</v>
      </c>
      <c r="D37" s="20">
        <v>24</v>
      </c>
      <c r="E37" s="20">
        <v>103</v>
      </c>
      <c r="F37" s="20">
        <v>60</v>
      </c>
      <c r="G37" s="20">
        <v>1</v>
      </c>
      <c r="H37" s="20">
        <v>0</v>
      </c>
      <c r="I37" s="29">
        <f t="shared" si="0"/>
        <v>61</v>
      </c>
      <c r="J37" s="92">
        <f t="shared" si="1"/>
        <v>0.59223300970873782</v>
      </c>
      <c r="K37" s="93">
        <v>48</v>
      </c>
      <c r="L37" s="26">
        <v>24</v>
      </c>
      <c r="M37" s="26">
        <v>21</v>
      </c>
      <c r="N37" s="11">
        <f t="shared" si="2"/>
        <v>0.8</v>
      </c>
    </row>
    <row r="38" spans="1:14" ht="19.25" customHeight="1">
      <c r="A38" s="18"/>
      <c r="B38" s="73" t="s">
        <v>222</v>
      </c>
      <c r="C38" s="19" t="s">
        <v>29</v>
      </c>
      <c r="D38" s="20">
        <v>17</v>
      </c>
      <c r="E38" s="20">
        <v>163</v>
      </c>
      <c r="F38" s="20">
        <v>51</v>
      </c>
      <c r="G38" s="20">
        <v>4</v>
      </c>
      <c r="H38" s="20">
        <v>0</v>
      </c>
      <c r="I38" s="29">
        <f t="shared" si="0"/>
        <v>55</v>
      </c>
      <c r="J38" s="92">
        <f t="shared" si="1"/>
        <v>0.33742331288343558</v>
      </c>
      <c r="K38" s="93">
        <v>33</v>
      </c>
      <c r="L38" s="26">
        <v>17</v>
      </c>
      <c r="M38" s="26">
        <v>16</v>
      </c>
      <c r="N38" s="11">
        <f t="shared" si="2"/>
        <v>0.6470588235294118</v>
      </c>
    </row>
    <row r="39" spans="1:14" ht="19.25" customHeight="1">
      <c r="A39" s="18"/>
      <c r="B39" s="73" t="s">
        <v>224</v>
      </c>
      <c r="C39" s="19" t="s">
        <v>30</v>
      </c>
      <c r="D39" s="20">
        <v>24</v>
      </c>
      <c r="E39" s="20">
        <v>161</v>
      </c>
      <c r="F39" s="20">
        <v>74</v>
      </c>
      <c r="G39" s="20">
        <v>1</v>
      </c>
      <c r="H39" s="20">
        <v>0</v>
      </c>
      <c r="I39" s="29">
        <f t="shared" si="0"/>
        <v>75</v>
      </c>
      <c r="J39" s="92">
        <f t="shared" si="1"/>
        <v>0.46583850931677018</v>
      </c>
      <c r="K39" s="93">
        <v>67</v>
      </c>
      <c r="L39" s="26">
        <v>24</v>
      </c>
      <c r="M39" s="26">
        <v>43</v>
      </c>
      <c r="N39" s="11">
        <f t="shared" si="2"/>
        <v>0.90540540540540537</v>
      </c>
    </row>
    <row r="40" spans="1:14" ht="19.25" customHeight="1">
      <c r="A40" s="18"/>
      <c r="B40" s="73" t="s">
        <v>226</v>
      </c>
      <c r="C40" s="19" t="s">
        <v>31</v>
      </c>
      <c r="D40" s="20">
        <v>15</v>
      </c>
      <c r="E40" s="20">
        <v>164</v>
      </c>
      <c r="F40" s="20">
        <v>45</v>
      </c>
      <c r="G40" s="20">
        <v>0</v>
      </c>
      <c r="H40" s="20">
        <v>0</v>
      </c>
      <c r="I40" s="29">
        <f t="shared" si="0"/>
        <v>45</v>
      </c>
      <c r="J40" s="92">
        <f t="shared" si="1"/>
        <v>0.27439024390243905</v>
      </c>
      <c r="K40" s="93">
        <v>35</v>
      </c>
      <c r="L40" s="26">
        <v>15</v>
      </c>
      <c r="M40" s="26">
        <v>20</v>
      </c>
      <c r="N40" s="11">
        <f t="shared" si="2"/>
        <v>0.77777777777777779</v>
      </c>
    </row>
    <row r="41" spans="1:14" ht="19.25" customHeight="1">
      <c r="A41" s="18"/>
      <c r="B41" s="73" t="s">
        <v>228</v>
      </c>
      <c r="C41" s="19" t="s">
        <v>32</v>
      </c>
      <c r="D41" s="20">
        <v>9</v>
      </c>
      <c r="E41" s="20">
        <v>58</v>
      </c>
      <c r="F41" s="20">
        <v>36</v>
      </c>
      <c r="G41" s="20">
        <v>0</v>
      </c>
      <c r="H41" s="20">
        <v>0</v>
      </c>
      <c r="I41" s="29">
        <f t="shared" si="0"/>
        <v>36</v>
      </c>
      <c r="J41" s="92">
        <f t="shared" si="1"/>
        <v>0.62068965517241381</v>
      </c>
      <c r="K41" s="93">
        <v>30</v>
      </c>
      <c r="L41" s="26">
        <v>9</v>
      </c>
      <c r="M41" s="26">
        <v>19</v>
      </c>
      <c r="N41" s="11">
        <f t="shared" si="2"/>
        <v>0.83333333333333337</v>
      </c>
    </row>
    <row r="42" spans="1:14" ht="19.25" customHeight="1">
      <c r="A42" s="18"/>
      <c r="B42" s="73" t="s">
        <v>230</v>
      </c>
      <c r="C42" s="19" t="s">
        <v>33</v>
      </c>
      <c r="D42" s="20">
        <v>7</v>
      </c>
      <c r="E42" s="20">
        <v>25</v>
      </c>
      <c r="F42" s="20">
        <v>25</v>
      </c>
      <c r="G42" s="20">
        <v>0</v>
      </c>
      <c r="H42" s="20">
        <v>0</v>
      </c>
      <c r="I42" s="29">
        <f t="shared" si="0"/>
        <v>25</v>
      </c>
      <c r="J42" s="92">
        <f t="shared" si="1"/>
        <v>1</v>
      </c>
      <c r="K42" s="93">
        <v>20</v>
      </c>
      <c r="L42" s="26">
        <v>7</v>
      </c>
      <c r="M42" s="26">
        <v>13</v>
      </c>
      <c r="N42" s="11">
        <f t="shared" si="2"/>
        <v>0.8</v>
      </c>
    </row>
    <row r="43" spans="1:14" ht="19.25" customHeight="1">
      <c r="A43" s="18"/>
      <c r="B43" s="73" t="s">
        <v>232</v>
      </c>
      <c r="C43" s="19" t="s">
        <v>34</v>
      </c>
      <c r="D43" s="20">
        <v>47</v>
      </c>
      <c r="E43" s="20">
        <v>402</v>
      </c>
      <c r="F43" s="20">
        <v>142</v>
      </c>
      <c r="G43" s="20">
        <v>3</v>
      </c>
      <c r="H43" s="20">
        <v>0</v>
      </c>
      <c r="I43" s="29">
        <f t="shared" si="0"/>
        <v>145</v>
      </c>
      <c r="J43" s="92">
        <f t="shared" si="1"/>
        <v>0.36069651741293535</v>
      </c>
      <c r="K43" s="93">
        <v>120</v>
      </c>
      <c r="L43" s="26">
        <v>47</v>
      </c>
      <c r="M43" s="26">
        <v>73</v>
      </c>
      <c r="N43" s="11">
        <f t="shared" si="2"/>
        <v>0.84507042253521125</v>
      </c>
    </row>
    <row r="44" spans="1:14" ht="19.25" customHeight="1">
      <c r="A44" s="18"/>
      <c r="B44" s="73" t="s">
        <v>235</v>
      </c>
      <c r="C44" s="19" t="s">
        <v>35</v>
      </c>
      <c r="D44" s="20">
        <v>35</v>
      </c>
      <c r="E44" s="22">
        <v>253</v>
      </c>
      <c r="F44" s="22">
        <v>89</v>
      </c>
      <c r="G44" s="20">
        <v>10</v>
      </c>
      <c r="H44" s="20">
        <v>11</v>
      </c>
      <c r="I44" s="29">
        <f t="shared" si="0"/>
        <v>110</v>
      </c>
      <c r="J44" s="92">
        <f t="shared" si="1"/>
        <v>0.43478260869565216</v>
      </c>
      <c r="K44" s="93">
        <v>66</v>
      </c>
      <c r="L44" s="26">
        <v>35</v>
      </c>
      <c r="M44" s="26">
        <v>30</v>
      </c>
      <c r="N44" s="11">
        <f t="shared" si="2"/>
        <v>0.7415730337078652</v>
      </c>
    </row>
    <row r="45" spans="1:14" ht="19.25" customHeight="1">
      <c r="A45" s="18"/>
      <c r="B45" s="73" t="s">
        <v>241</v>
      </c>
      <c r="C45" s="19" t="s">
        <v>77</v>
      </c>
      <c r="D45" s="20">
        <v>10</v>
      </c>
      <c r="E45" s="23">
        <v>96</v>
      </c>
      <c r="F45" s="23">
        <v>53</v>
      </c>
      <c r="G45" s="20">
        <v>0</v>
      </c>
      <c r="H45" s="20">
        <v>0</v>
      </c>
      <c r="I45" s="29">
        <f t="shared" si="0"/>
        <v>53</v>
      </c>
      <c r="J45" s="92">
        <f t="shared" si="1"/>
        <v>0.55208333333333337</v>
      </c>
      <c r="K45" s="93">
        <v>50</v>
      </c>
      <c r="L45" s="26">
        <v>10</v>
      </c>
      <c r="M45" s="26">
        <v>40</v>
      </c>
      <c r="N45" s="11">
        <f t="shared" si="2"/>
        <v>0.94339622641509435</v>
      </c>
    </row>
    <row r="46" spans="1:14" ht="19.25" customHeight="1">
      <c r="B46" s="73" t="s">
        <v>239</v>
      </c>
      <c r="C46" s="19" t="s">
        <v>50</v>
      </c>
      <c r="D46" s="20">
        <v>5</v>
      </c>
      <c r="E46" s="25">
        <v>60</v>
      </c>
      <c r="F46" s="25">
        <v>53</v>
      </c>
      <c r="G46" s="22">
        <v>0</v>
      </c>
      <c r="H46" s="22">
        <v>0</v>
      </c>
      <c r="I46" s="29">
        <f t="shared" si="0"/>
        <v>53</v>
      </c>
      <c r="J46" s="92">
        <f t="shared" si="1"/>
        <v>0.8833333333333333</v>
      </c>
      <c r="K46" s="93">
        <v>46</v>
      </c>
      <c r="L46" s="26">
        <v>5</v>
      </c>
      <c r="M46" s="26">
        <v>40</v>
      </c>
      <c r="N46" s="11">
        <f t="shared" si="2"/>
        <v>0.86792452830188682</v>
      </c>
    </row>
    <row r="47" spans="1:14" ht="19.25" customHeight="1">
      <c r="B47" s="73" t="s">
        <v>243</v>
      </c>
      <c r="C47" s="19" t="s">
        <v>92</v>
      </c>
      <c r="D47" s="20">
        <v>4</v>
      </c>
      <c r="E47" s="23">
        <v>24</v>
      </c>
      <c r="F47" s="23">
        <v>24</v>
      </c>
      <c r="G47" s="23">
        <v>0</v>
      </c>
      <c r="H47" s="23">
        <v>0</v>
      </c>
      <c r="I47" s="29">
        <f t="shared" si="0"/>
        <v>24</v>
      </c>
      <c r="J47" s="92">
        <f t="shared" si="1"/>
        <v>1</v>
      </c>
      <c r="K47" s="93">
        <v>22</v>
      </c>
      <c r="L47" s="26">
        <v>4</v>
      </c>
      <c r="M47" s="26">
        <v>18</v>
      </c>
      <c r="N47" s="11">
        <f t="shared" si="2"/>
        <v>0.91666666666666663</v>
      </c>
    </row>
    <row r="48" spans="1:14" ht="19.25" customHeight="1">
      <c r="B48" s="73" t="s">
        <v>245</v>
      </c>
      <c r="C48" s="21" t="s">
        <v>93</v>
      </c>
      <c r="D48" s="22">
        <v>18</v>
      </c>
      <c r="E48" s="23">
        <v>70</v>
      </c>
      <c r="F48" s="23">
        <v>63</v>
      </c>
      <c r="G48" s="25">
        <v>0</v>
      </c>
      <c r="H48" s="25">
        <v>0</v>
      </c>
      <c r="I48" s="29">
        <f t="shared" si="0"/>
        <v>63</v>
      </c>
      <c r="J48" s="92">
        <f t="shared" si="1"/>
        <v>0.9</v>
      </c>
      <c r="K48" s="93">
        <v>59</v>
      </c>
      <c r="L48" s="26">
        <v>18</v>
      </c>
      <c r="M48" s="26">
        <v>40</v>
      </c>
      <c r="N48" s="11">
        <f t="shared" si="2"/>
        <v>0.93650793650793651</v>
      </c>
    </row>
    <row r="49" spans="2:14" ht="27">
      <c r="B49" s="73" t="s">
        <v>247</v>
      </c>
      <c r="C49" s="19" t="s">
        <v>94</v>
      </c>
      <c r="D49" s="23">
        <v>10</v>
      </c>
      <c r="E49" s="23">
        <v>10</v>
      </c>
      <c r="F49" s="23">
        <v>10</v>
      </c>
      <c r="G49" s="20">
        <v>0</v>
      </c>
      <c r="H49" s="20">
        <v>0</v>
      </c>
      <c r="I49" s="29">
        <f t="shared" si="0"/>
        <v>10</v>
      </c>
      <c r="J49" s="92">
        <f t="shared" si="1"/>
        <v>1</v>
      </c>
      <c r="K49" s="93">
        <v>10</v>
      </c>
      <c r="L49" s="26">
        <v>9</v>
      </c>
      <c r="M49" s="26">
        <v>0</v>
      </c>
      <c r="N49" s="11">
        <f t="shared" si="2"/>
        <v>1</v>
      </c>
    </row>
    <row r="50" spans="2:14" ht="19.25" customHeight="1">
      <c r="B50" s="73" t="s">
        <v>249</v>
      </c>
      <c r="C50" s="24" t="s">
        <v>95</v>
      </c>
      <c r="D50" s="25">
        <v>9</v>
      </c>
      <c r="E50" s="23">
        <v>29</v>
      </c>
      <c r="F50" s="23">
        <v>29</v>
      </c>
      <c r="G50" s="20">
        <v>0</v>
      </c>
      <c r="H50" s="20">
        <v>0</v>
      </c>
      <c r="I50" s="29">
        <f t="shared" si="0"/>
        <v>29</v>
      </c>
      <c r="J50" s="92">
        <f t="shared" si="1"/>
        <v>1</v>
      </c>
      <c r="K50" s="93">
        <v>23</v>
      </c>
      <c r="L50" s="26">
        <v>9</v>
      </c>
      <c r="M50" s="26">
        <v>13</v>
      </c>
      <c r="N50" s="11">
        <f t="shared" si="2"/>
        <v>0.7931034482758621</v>
      </c>
    </row>
    <row r="51" spans="2:14" ht="19.25" customHeight="1">
      <c r="B51" s="73"/>
      <c r="C51" s="49" t="s">
        <v>96</v>
      </c>
      <c r="D51" s="50">
        <f>SUM(D3:D50)</f>
        <v>927</v>
      </c>
      <c r="E51" s="50">
        <f>SUM(E3:E50)</f>
        <v>10659</v>
      </c>
      <c r="F51" s="50">
        <f>SUM(F3:F50)</f>
        <v>3007</v>
      </c>
      <c r="G51" s="50">
        <f t="shared" ref="G51" si="3">SUM(G3:G50)</f>
        <v>162</v>
      </c>
      <c r="H51" s="50">
        <f>SUM(H3:H50)</f>
        <v>43</v>
      </c>
      <c r="I51" s="50">
        <f>SUM(I3:I50)</f>
        <v>3212</v>
      </c>
      <c r="J51" s="92">
        <f>I51/E51</f>
        <v>0.30134158926728588</v>
      </c>
      <c r="K51" s="102">
        <f>SUM(K3:K50)</f>
        <v>2471</v>
      </c>
      <c r="L51" s="103">
        <f t="shared" ref="L51:M51" si="4">SUM(L3:L50)</f>
        <v>926</v>
      </c>
      <c r="M51" s="103">
        <f t="shared" si="4"/>
        <v>1479</v>
      </c>
      <c r="N51" s="101">
        <f>K51/F51</f>
        <v>0.82174925174592617</v>
      </c>
    </row>
  </sheetData>
  <mergeCells count="1">
    <mergeCell ref="B1:N1"/>
  </mergeCells>
  <phoneticPr fontId="1" type="noConversion"/>
  <printOptions horizontalCentered="1"/>
  <pageMargins left="0.51181102362204722" right="0.51181102362204722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5</vt:i4>
      </vt:variant>
    </vt:vector>
  </HeadingPairs>
  <TitlesOfParts>
    <vt:vector size="11" baseType="lpstr">
      <vt:lpstr>111繁星推薦報名人數</vt:lpstr>
      <vt:lpstr>111個申第一階段學測篩選最低級分</vt:lpstr>
      <vt:lpstr>111個人申請報名學測篩選人數</vt:lpstr>
      <vt:lpstr>111篩選標準</vt:lpstr>
      <vt:lpstr>111個人申請錄取標準</vt:lpstr>
      <vt:lpstr>111個人申請報名學測篩選人數及二階報名人數</vt:lpstr>
      <vt:lpstr>'111個人申請報名學測篩選人數'!Print_Titles</vt:lpstr>
      <vt:lpstr>'111個人申請報名學測篩選人數及二階報名人數'!Print_Titles</vt:lpstr>
      <vt:lpstr>'111個人申請錄取標準'!Print_Titles</vt:lpstr>
      <vt:lpstr>'111篩選標準'!Print_Titles</vt:lpstr>
      <vt:lpstr>'111繁星推薦報名人數'!Print_Titles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2022-06-28T01:53:28Z</cp:lastPrinted>
  <dcterms:created xsi:type="dcterms:W3CDTF">2014-08-07T05:52:52Z</dcterms:created>
  <dcterms:modified xsi:type="dcterms:W3CDTF">2025-03-13T06:13:20Z</dcterms:modified>
</cp:coreProperties>
</file>