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22" yWindow="65522" windowWidth="10202" windowHeight="9088" activeTab="0"/>
  </bookViews>
  <sheets>
    <sheet name="101-博士班招生情況統計" sheetId="1" r:id="rId1"/>
  </sheets>
  <definedNames>
    <definedName name="_xlnm.Print_Titles" localSheetId="0">'101-博士班招生情況統計'!$1:$4</definedName>
  </definedNames>
  <calcPr fullCalcOnLoad="1"/>
</workbook>
</file>

<file path=xl/comments1.xml><?xml version="1.0" encoding="utf-8"?>
<comments xmlns="http://schemas.openxmlformats.org/spreadsheetml/2006/main">
  <authors>
    <author>recruit-lu</author>
  </authors>
  <commentList>
    <comment ref="H2" authorId="0">
      <text>
        <r>
          <rPr>
            <b/>
            <sz val="9"/>
            <rFont val="細明體"/>
            <family val="3"/>
          </rPr>
          <t>完成報名人數</t>
        </r>
      </text>
    </comment>
    <comment ref="S26" authorId="0">
      <text>
        <r>
          <rPr>
            <b/>
            <sz val="9"/>
            <rFont val="Tahoma"/>
            <family val="2"/>
          </rPr>
          <t>recruit-lu: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細明體"/>
            <family val="3"/>
          </rPr>
          <t>學逕博</t>
        </r>
        <r>
          <rPr>
            <sz val="9"/>
            <rFont val="Tahoma"/>
            <family val="2"/>
          </rPr>
          <t>1</t>
        </r>
        <r>
          <rPr>
            <sz val="9"/>
            <rFont val="細明體"/>
            <family val="3"/>
          </rPr>
          <t>名</t>
        </r>
      </text>
    </comment>
    <comment ref="S30" authorId="0">
      <text>
        <r>
          <rPr>
            <b/>
            <sz val="9"/>
            <rFont val="Tahoma"/>
            <family val="2"/>
          </rPr>
          <t>recruit-lu: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細明體"/>
            <family val="3"/>
          </rPr>
          <t>學逕博</t>
        </r>
        <r>
          <rPr>
            <sz val="9"/>
            <rFont val="Tahoma"/>
            <family val="2"/>
          </rPr>
          <t>1</t>
        </r>
        <r>
          <rPr>
            <sz val="9"/>
            <rFont val="細明體"/>
            <family val="3"/>
          </rPr>
          <t>名</t>
        </r>
      </text>
    </comment>
  </commentList>
</comments>
</file>

<file path=xl/sharedStrings.xml><?xml version="1.0" encoding="utf-8"?>
<sst xmlns="http://schemas.openxmlformats.org/spreadsheetml/2006/main" count="397" uniqueCount="62">
  <si>
    <t>錄取人數</t>
  </si>
  <si>
    <t>一般生</t>
  </si>
  <si>
    <t>在職生</t>
  </si>
  <si>
    <t>小計</t>
  </si>
  <si>
    <t>中國文學系</t>
  </si>
  <si>
    <t>歷史學系</t>
  </si>
  <si>
    <t>農藝學系</t>
  </si>
  <si>
    <t>園藝學系</t>
  </si>
  <si>
    <t>森林學系</t>
  </si>
  <si>
    <t>水土保持學系</t>
  </si>
  <si>
    <t>獸醫學系</t>
  </si>
  <si>
    <t>化學系</t>
  </si>
  <si>
    <t>應用數學系</t>
  </si>
  <si>
    <t>物理學系</t>
  </si>
  <si>
    <t>生命科學系</t>
  </si>
  <si>
    <t>機械工程學系</t>
  </si>
  <si>
    <t>土木工程學系</t>
  </si>
  <si>
    <t>環境工程學系</t>
  </si>
  <si>
    <t>電機工程學系</t>
  </si>
  <si>
    <t>化學工程學系</t>
  </si>
  <si>
    <t>應用經濟學系</t>
  </si>
  <si>
    <t>總    計</t>
  </si>
  <si>
    <t>企業管理學系</t>
  </si>
  <si>
    <t>生物產業機電工程學系</t>
  </si>
  <si>
    <t>食品暨應用生物科技學系</t>
  </si>
  <si>
    <t>國際政治研究所</t>
  </si>
  <si>
    <t>精密工程研究所</t>
  </si>
  <si>
    <t>生物醫學研究所</t>
  </si>
  <si>
    <t>生物化學研究所</t>
  </si>
  <si>
    <t>生物科技學研究所</t>
  </si>
  <si>
    <t>財務金融學系</t>
  </si>
  <si>
    <t>動物科學系</t>
  </si>
  <si>
    <t>分子生物學研究所</t>
  </si>
  <si>
    <t>昆蟲學系</t>
  </si>
  <si>
    <t>合計錄取</t>
  </si>
  <si>
    <t>報考人數</t>
  </si>
  <si>
    <t>招生總缺額</t>
  </si>
  <si>
    <t>土壤環境科學系</t>
  </si>
  <si>
    <t>資訊科學與工程學系</t>
  </si>
  <si>
    <t>材料科學與工程學系</t>
  </si>
  <si>
    <t>逕讀博士生</t>
  </si>
  <si>
    <t>科技管理研究所</t>
  </si>
  <si>
    <t>微生物暨公共衛生學研究所</t>
  </si>
  <si>
    <t>組織工程與再生醫學博士學位學程</t>
  </si>
  <si>
    <t>植物病理學系</t>
  </si>
  <si>
    <t>微生物基因體學博士學位學程</t>
  </si>
  <si>
    <t xml:space="preserve">獸醫病理生物學研究所 </t>
  </si>
  <si>
    <t>核定招生名額</t>
  </si>
  <si>
    <t>甄試入學</t>
  </si>
  <si>
    <t>考試入學</t>
  </si>
  <si>
    <t>--</t>
  </si>
  <si>
    <t>　　入學管道
系所</t>
  </si>
  <si>
    <t>甄試</t>
  </si>
  <si>
    <t>新生報到人數</t>
  </si>
  <si>
    <t>考試入學</t>
  </si>
  <si>
    <t>逕讀回流</t>
  </si>
  <si>
    <t>核定招生名額</t>
  </si>
  <si>
    <t>註：1.博士班新生入學管道含：甄試入學、考試入學及逕讀博士生等三種。報考人數小計 = 甄試入學報考人數 + 考試入學報考人數 。
       2.報考率=報考人數/核定招生名額。錄取率=錄取人數小計/報名人數。「考試入學錄取人數」含甄試缺額回流名額。
       3.招生總缺額 = 核定招生名額 - 甄試入學報到人數 - 考試入學報到人數 - 逕讀博士生報到人數。</t>
  </si>
  <si>
    <r>
      <t xml:space="preserve">       </t>
    </r>
    <r>
      <rPr>
        <b/>
        <sz val="14"/>
        <rFont val="新細明體"/>
        <family val="1"/>
      </rPr>
      <t>國立中興大學</t>
    </r>
    <r>
      <rPr>
        <b/>
        <sz val="14"/>
        <rFont val="Times New Roman"/>
        <family val="1"/>
      </rPr>
      <t xml:space="preserve"> 101 </t>
    </r>
    <r>
      <rPr>
        <b/>
        <sz val="14"/>
        <rFont val="新細明體"/>
        <family val="1"/>
      </rPr>
      <t>學年度</t>
    </r>
    <r>
      <rPr>
        <b/>
        <sz val="14"/>
        <rFont val="Times New Roman"/>
        <family val="1"/>
      </rPr>
      <t xml:space="preserve"> </t>
    </r>
    <r>
      <rPr>
        <b/>
        <sz val="14"/>
        <rFont val="新細明體"/>
        <family val="1"/>
      </rPr>
      <t>博士班</t>
    </r>
    <r>
      <rPr>
        <b/>
        <sz val="14"/>
        <rFont val="Times New Roman"/>
        <family val="1"/>
      </rPr>
      <t xml:space="preserve"> </t>
    </r>
    <r>
      <rPr>
        <b/>
        <sz val="14"/>
        <rFont val="新細明體"/>
        <family val="1"/>
      </rPr>
      <t>招生情況調查表</t>
    </r>
  </si>
  <si>
    <t>-</t>
  </si>
  <si>
    <t>0</t>
  </si>
  <si>
    <t>報到合計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</si>
</sst>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$-409]AM/PM\ hh:mm:ss"/>
    <numFmt numFmtId="177" formatCode="0_);[Red]\(0\)"/>
  </numFmts>
  <fonts count="59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b/>
      <sz val="12"/>
      <name val="新細明體"/>
      <family val="1"/>
    </font>
    <font>
      <sz val="10"/>
      <name val="細明體"/>
      <family val="3"/>
    </font>
    <font>
      <sz val="10"/>
      <name val="新細明體"/>
      <family val="1"/>
    </font>
    <font>
      <sz val="10"/>
      <name val="Times New Roman"/>
      <family val="1"/>
    </font>
    <font>
      <b/>
      <sz val="9"/>
      <name val="細明體"/>
      <family val="3"/>
    </font>
    <font>
      <sz val="9"/>
      <name val="Tahoma"/>
      <family val="2"/>
    </font>
    <font>
      <b/>
      <sz val="9"/>
      <name val="Tahoma"/>
      <family val="2"/>
    </font>
    <font>
      <sz val="9"/>
      <name val="細明體"/>
      <family val="3"/>
    </font>
    <font>
      <b/>
      <sz val="10"/>
      <name val="Times New Roman"/>
      <family val="1"/>
    </font>
    <font>
      <b/>
      <sz val="10"/>
      <name val="新細明體"/>
      <family val="1"/>
    </font>
    <font>
      <b/>
      <sz val="14"/>
      <name val="Times New Roman"/>
      <family val="1"/>
    </font>
    <font>
      <b/>
      <sz val="14"/>
      <name val="新細明體"/>
      <family val="1"/>
    </font>
    <font>
      <sz val="12"/>
      <name val="標楷體"/>
      <family val="4"/>
    </font>
    <font>
      <sz val="11"/>
      <name val="標楷體"/>
      <family val="4"/>
    </font>
    <font>
      <sz val="10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12"/>
      <name val="新細明體"/>
      <family val="1"/>
    </font>
    <font>
      <sz val="10"/>
      <color indexed="12"/>
      <name val="細明體"/>
      <family val="3"/>
    </font>
    <font>
      <sz val="12"/>
      <color indexed="10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rgb="FF0000FF"/>
      <name val="新細明體"/>
      <family val="1"/>
    </font>
    <font>
      <sz val="10"/>
      <color rgb="FF0000FF"/>
      <name val="細明體"/>
      <family val="3"/>
    </font>
    <font>
      <sz val="12"/>
      <color rgb="FFFF0000"/>
      <name val="標楷體"/>
      <family val="4"/>
    </font>
    <font>
      <b/>
      <sz val="10"/>
      <name val="Calibri"/>
      <family val="1"/>
    </font>
    <font>
      <b/>
      <sz val="8"/>
      <name val="新細明體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 style="medium"/>
      <right/>
      <top style="hair"/>
      <bottom style="hair"/>
    </border>
    <border>
      <left style="medium"/>
      <right/>
      <top style="hair"/>
      <bottom style="medium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hair"/>
      <right style="hair"/>
      <top style="thin"/>
      <bottom style="hair"/>
    </border>
    <border>
      <left/>
      <right/>
      <top style="hair"/>
      <bottom style="hair"/>
    </border>
    <border>
      <left style="hair"/>
      <right/>
      <top style="hair"/>
      <bottom style="hair"/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 diagonalDown="1">
      <left style="medium"/>
      <right/>
      <top style="medium"/>
      <bottom style="hair"/>
      <diagonal style="thin"/>
    </border>
    <border diagonalDown="1">
      <left style="medium"/>
      <right/>
      <top style="hair"/>
      <bottom style="hair"/>
      <diagonal style="thin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/>
      <right style="hair"/>
      <top style="medium"/>
      <bottom style="hair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0" borderId="0" applyNumberFormat="0" applyBorder="0" applyAlignment="0" applyProtection="0"/>
    <xf numFmtId="0" fontId="40" fillId="0" borderId="1" applyNumberFormat="0" applyFill="0" applyAlignment="0" applyProtection="0"/>
    <xf numFmtId="0" fontId="41" fillId="21" borderId="0" applyNumberFormat="0" applyBorder="0" applyAlignment="0" applyProtection="0"/>
    <xf numFmtId="9" fontId="0" fillId="0" borderId="0" applyFont="0" applyFill="0" applyBorder="0" applyAlignment="0" applyProtection="0"/>
    <xf numFmtId="0" fontId="4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0" fillId="23" borderId="4" applyNumberFormat="0" applyFont="0" applyAlignment="0" applyProtection="0"/>
    <xf numFmtId="0" fontId="44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2" applyNumberFormat="0" applyAlignment="0" applyProtection="0"/>
    <xf numFmtId="0" fontId="50" fillId="22" borderId="8" applyNumberFormat="0" applyAlignment="0" applyProtection="0"/>
    <xf numFmtId="0" fontId="51" fillId="31" borderId="9" applyNumberFormat="0" applyAlignment="0" applyProtection="0"/>
    <xf numFmtId="0" fontId="52" fillId="32" borderId="0" applyNumberFormat="0" applyBorder="0" applyAlignment="0" applyProtection="0"/>
    <xf numFmtId="0" fontId="53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 quotePrefix="1">
      <alignment horizontal="center" vertical="center"/>
    </xf>
    <xf numFmtId="3" fontId="12" fillId="0" borderId="11" xfId="0" applyNumberFormat="1" applyFont="1" applyBorder="1" applyAlignment="1">
      <alignment horizontal="center" vertical="center"/>
    </xf>
    <xf numFmtId="0" fontId="4" fillId="7" borderId="10" xfId="0" applyFont="1" applyFill="1" applyBorder="1" applyAlignment="1">
      <alignment horizontal="center" vertical="center" wrapText="1"/>
    </xf>
    <xf numFmtId="0" fontId="6" fillId="7" borderId="10" xfId="0" applyFont="1" applyFill="1" applyBorder="1" applyAlignment="1">
      <alignment horizontal="center" vertical="center"/>
    </xf>
    <xf numFmtId="0" fontId="12" fillId="7" borderId="10" xfId="0" applyFont="1" applyFill="1" applyBorder="1" applyAlignment="1" quotePrefix="1">
      <alignment horizontal="center" vertical="center"/>
    </xf>
    <xf numFmtId="3" fontId="6" fillId="7" borderId="10" xfId="0" applyNumberFormat="1" applyFont="1" applyFill="1" applyBorder="1" applyAlignment="1">
      <alignment horizontal="center" vertical="center"/>
    </xf>
    <xf numFmtId="0" fontId="5" fillId="7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/>
    </xf>
    <xf numFmtId="0" fontId="12" fillId="0" borderId="12" xfId="0" applyFont="1" applyBorder="1" applyAlignment="1" quotePrefix="1">
      <alignment horizontal="center" vertical="center"/>
    </xf>
    <xf numFmtId="3" fontId="12" fillId="0" borderId="13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 wrapText="1"/>
    </xf>
    <xf numFmtId="0" fontId="4" fillId="7" borderId="12" xfId="0" applyFont="1" applyFill="1" applyBorder="1" applyAlignment="1">
      <alignment horizontal="center" vertical="center" wrapText="1"/>
    </xf>
    <xf numFmtId="0" fontId="6" fillId="7" borderId="12" xfId="0" applyFont="1" applyFill="1" applyBorder="1" applyAlignment="1">
      <alignment horizontal="center" vertical="center"/>
    </xf>
    <xf numFmtId="0" fontId="6" fillId="7" borderId="15" xfId="0" applyFont="1" applyFill="1" applyBorder="1" applyAlignment="1">
      <alignment horizontal="center" vertical="center"/>
    </xf>
    <xf numFmtId="0" fontId="12" fillId="7" borderId="12" xfId="0" applyFont="1" applyFill="1" applyBorder="1" applyAlignment="1" quotePrefix="1">
      <alignment horizontal="center" vertical="center"/>
    </xf>
    <xf numFmtId="3" fontId="6" fillId="7" borderId="12" xfId="0" applyNumberFormat="1" applyFont="1" applyFill="1" applyBorder="1" applyAlignment="1">
      <alignment horizontal="center" vertical="center"/>
    </xf>
    <xf numFmtId="0" fontId="5" fillId="7" borderId="13" xfId="0" applyFont="1" applyFill="1" applyBorder="1" applyAlignment="1">
      <alignment horizontal="center" vertical="center" wrapText="1"/>
    </xf>
    <xf numFmtId="0" fontId="6" fillId="7" borderId="16" xfId="0" applyFont="1" applyFill="1" applyBorder="1" applyAlignment="1">
      <alignment horizontal="center" vertical="center"/>
    </xf>
    <xf numFmtId="0" fontId="54" fillId="0" borderId="17" xfId="0" applyFont="1" applyBorder="1" applyAlignment="1">
      <alignment horizontal="left"/>
    </xf>
    <xf numFmtId="0" fontId="55" fillId="0" borderId="17" xfId="0" applyFont="1" applyBorder="1" applyAlignment="1">
      <alignment horizontal="left"/>
    </xf>
    <xf numFmtId="0" fontId="54" fillId="0" borderId="17" xfId="0" applyFont="1" applyFill="1" applyBorder="1" applyAlignment="1">
      <alignment horizontal="left" vertical="center" wrapText="1"/>
    </xf>
    <xf numFmtId="0" fontId="5" fillId="0" borderId="18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3" fontId="12" fillId="0" borderId="16" xfId="0" applyNumberFormat="1" applyFont="1" applyBorder="1" applyAlignment="1">
      <alignment horizontal="center" vertical="center"/>
    </xf>
    <xf numFmtId="0" fontId="15" fillId="0" borderId="19" xfId="0" applyFont="1" applyBorder="1" applyAlignment="1">
      <alignment/>
    </xf>
    <xf numFmtId="0" fontId="15" fillId="0" borderId="20" xfId="0" applyFont="1" applyBorder="1" applyAlignment="1">
      <alignment/>
    </xf>
    <xf numFmtId="0" fontId="56" fillId="0" borderId="19" xfId="0" applyFont="1" applyFill="1" applyBorder="1" applyAlignment="1">
      <alignment horizontal="left" vertical="center" wrapText="1"/>
    </xf>
    <xf numFmtId="0" fontId="16" fillId="0" borderId="20" xfId="0" applyFont="1" applyBorder="1" applyAlignment="1">
      <alignment/>
    </xf>
    <xf numFmtId="0" fontId="17" fillId="0" borderId="20" xfId="0" applyFont="1" applyBorder="1" applyAlignment="1">
      <alignment/>
    </xf>
    <xf numFmtId="0" fontId="57" fillId="0" borderId="21" xfId="0" applyFont="1" applyFill="1" applyBorder="1" applyAlignment="1">
      <alignment horizontal="center"/>
    </xf>
    <xf numFmtId="0" fontId="57" fillId="0" borderId="10" xfId="0" applyFont="1" applyFill="1" applyBorder="1" applyAlignment="1">
      <alignment horizontal="center"/>
    </xf>
    <xf numFmtId="3" fontId="57" fillId="0" borderId="10" xfId="0" applyNumberFormat="1" applyFont="1" applyFill="1" applyBorder="1" applyAlignment="1">
      <alignment horizontal="center"/>
    </xf>
    <xf numFmtId="3" fontId="57" fillId="0" borderId="11" xfId="0" applyNumberFormat="1" applyFont="1" applyFill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5" fillId="7" borderId="10" xfId="0" applyFont="1" applyFill="1" applyBorder="1" applyAlignment="1" quotePrefix="1">
      <alignment horizontal="center" vertical="center"/>
    </xf>
    <xf numFmtId="0" fontId="12" fillId="7" borderId="11" xfId="0" applyFont="1" applyFill="1" applyBorder="1" applyAlignment="1" quotePrefix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0" fontId="6" fillId="0" borderId="15" xfId="0" applyNumberFormat="1" applyFont="1" applyBorder="1" applyAlignment="1">
      <alignment horizontal="center" vertical="center"/>
    </xf>
    <xf numFmtId="0" fontId="6" fillId="0" borderId="16" xfId="0" applyNumberFormat="1" applyFont="1" applyBorder="1" applyAlignment="1">
      <alignment horizontal="center" vertical="center"/>
    </xf>
    <xf numFmtId="0" fontId="6" fillId="0" borderId="14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0" fontId="12" fillId="0" borderId="10" xfId="0" applyNumberFormat="1" applyFont="1" applyBorder="1" applyAlignment="1" quotePrefix="1">
      <alignment horizontal="center" vertical="center"/>
    </xf>
    <xf numFmtId="0" fontId="12" fillId="0" borderId="22" xfId="0" applyNumberFormat="1" applyFont="1" applyBorder="1" applyAlignment="1" quotePrefix="1">
      <alignment horizontal="center" vertical="center"/>
    </xf>
    <xf numFmtId="0" fontId="5" fillId="0" borderId="10" xfId="0" applyNumberFormat="1" applyFont="1" applyFill="1" applyBorder="1" applyAlignment="1" quotePrefix="1">
      <alignment horizontal="center" vertical="center"/>
    </xf>
    <xf numFmtId="0" fontId="6" fillId="0" borderId="12" xfId="0" applyNumberFormat="1" applyFont="1" applyFill="1" applyBorder="1" applyAlignment="1">
      <alignment horizontal="center" vertical="center"/>
    </xf>
    <xf numFmtId="0" fontId="12" fillId="0" borderId="12" xfId="0" applyNumberFormat="1" applyFont="1" applyBorder="1" applyAlignment="1" quotePrefix="1">
      <alignment horizontal="center" vertical="center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23" xfId="0" applyNumberFormat="1" applyFont="1" applyBorder="1" applyAlignment="1" quotePrefix="1">
      <alignment horizontal="center" vertical="center"/>
    </xf>
    <xf numFmtId="49" fontId="0" fillId="0" borderId="0" xfId="0" applyNumberFormat="1" applyFont="1" applyAlignment="1">
      <alignment horizontal="center"/>
    </xf>
    <xf numFmtId="0" fontId="5" fillId="0" borderId="11" xfId="0" applyNumberFormat="1" applyFont="1" applyBorder="1" applyAlignment="1" quotePrefix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49" fontId="5" fillId="0" borderId="14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5" fillId="7" borderId="10" xfId="0" applyFont="1" applyFill="1" applyBorder="1" applyAlignment="1">
      <alignment horizontal="center" vertical="center" wrapText="1"/>
    </xf>
    <xf numFmtId="0" fontId="4" fillId="7" borderId="10" xfId="0" applyFont="1" applyFill="1" applyBorder="1" applyAlignment="1">
      <alignment horizontal="center" vertical="center" wrapText="1"/>
    </xf>
    <xf numFmtId="0" fontId="4" fillId="7" borderId="15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3" fillId="0" borderId="27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7" borderId="29" xfId="0" applyFont="1" applyFill="1" applyBorder="1" applyAlignment="1">
      <alignment horizontal="center" vertical="center" wrapText="1"/>
    </xf>
    <xf numFmtId="0" fontId="5" fillId="7" borderId="30" xfId="0" applyFont="1" applyFill="1" applyBorder="1" applyAlignment="1">
      <alignment horizontal="center" vertical="center" wrapText="1"/>
    </xf>
    <xf numFmtId="0" fontId="5" fillId="7" borderId="31" xfId="0" applyFont="1" applyFill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7" borderId="12" xfId="0" applyFont="1" applyFill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6"/>
  <sheetViews>
    <sheetView tabSelected="1" view="pageBreakPreview" zoomScale="110" zoomScaleNormal="130" zoomScaleSheetLayoutView="11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"/>
    </sheetView>
  </sheetViews>
  <sheetFormatPr defaultColWidth="8.875" defaultRowHeight="16.5"/>
  <cols>
    <col min="1" max="1" width="21.25390625" style="9" customWidth="1"/>
    <col min="2" max="3" width="3.50390625" style="8" customWidth="1"/>
    <col min="4" max="4" width="4.625" style="8" customWidth="1"/>
    <col min="5" max="6" width="3.50390625" style="8" customWidth="1"/>
    <col min="7" max="7" width="4.50390625" style="8" customWidth="1"/>
    <col min="8" max="11" width="3.50390625" style="8" customWidth="1"/>
    <col min="12" max="12" width="5.00390625" style="8" customWidth="1"/>
    <col min="13" max="14" width="3.50390625" style="8" customWidth="1"/>
    <col min="15" max="15" width="3.75390625" style="8" customWidth="1"/>
    <col min="16" max="16" width="2.875" style="8" customWidth="1"/>
    <col min="17" max="17" width="2.75390625" style="8" customWidth="1"/>
    <col min="18" max="18" width="2.875" style="8" customWidth="1"/>
    <col min="19" max="19" width="3.50390625" style="8" customWidth="1"/>
    <col min="20" max="20" width="4.375" style="8" customWidth="1"/>
    <col min="21" max="25" width="3.50390625" style="10" customWidth="1"/>
    <col min="26" max="26" width="3.50390625" style="64" hidden="1" customWidth="1"/>
    <col min="27" max="27" width="3.625" style="8" customWidth="1"/>
    <col min="28" max="28" width="29.625" style="8" bestFit="1" customWidth="1"/>
    <col min="29" max="35" width="8.875" style="8" customWidth="1"/>
    <col min="36" max="16384" width="8.875" style="9" customWidth="1"/>
  </cols>
  <sheetData>
    <row r="1" spans="1:35" s="1" customFormat="1" ht="22.5" customHeight="1" thickBot="1">
      <c r="A1" s="81" t="s">
        <v>58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5"/>
      <c r="AC1" s="5"/>
      <c r="AD1" s="5"/>
      <c r="AE1" s="5"/>
      <c r="AF1" s="5"/>
      <c r="AG1" s="5"/>
      <c r="AH1" s="5"/>
      <c r="AI1" s="5"/>
    </row>
    <row r="2" spans="1:28" s="7" customFormat="1" ht="15.75" customHeight="1">
      <c r="A2" s="83" t="s">
        <v>51</v>
      </c>
      <c r="B2" s="85" t="s">
        <v>47</v>
      </c>
      <c r="C2" s="86"/>
      <c r="D2" s="86"/>
      <c r="E2" s="86"/>
      <c r="F2" s="86"/>
      <c r="G2" s="87"/>
      <c r="H2" s="88" t="s">
        <v>35</v>
      </c>
      <c r="I2" s="89"/>
      <c r="J2" s="89"/>
      <c r="K2" s="89"/>
      <c r="L2" s="90"/>
      <c r="M2" s="91" t="s">
        <v>0</v>
      </c>
      <c r="N2" s="92"/>
      <c r="O2" s="92"/>
      <c r="P2" s="92"/>
      <c r="Q2" s="92"/>
      <c r="R2" s="92"/>
      <c r="S2" s="92"/>
      <c r="T2" s="93"/>
      <c r="U2" s="94" t="s">
        <v>53</v>
      </c>
      <c r="V2" s="89"/>
      <c r="W2" s="89"/>
      <c r="X2" s="89"/>
      <c r="Y2" s="89"/>
      <c r="Z2" s="78" t="s">
        <v>61</v>
      </c>
      <c r="AA2" s="87" t="s">
        <v>36</v>
      </c>
      <c r="AB2" s="6"/>
    </row>
    <row r="3" spans="1:28" s="7" customFormat="1" ht="35.25" customHeight="1">
      <c r="A3" s="84"/>
      <c r="B3" s="77" t="s">
        <v>48</v>
      </c>
      <c r="C3" s="74"/>
      <c r="D3" s="74" t="s">
        <v>49</v>
      </c>
      <c r="E3" s="74"/>
      <c r="F3" s="75" t="s">
        <v>40</v>
      </c>
      <c r="G3" s="76" t="s">
        <v>56</v>
      </c>
      <c r="H3" s="77" t="s">
        <v>48</v>
      </c>
      <c r="I3" s="74"/>
      <c r="J3" s="74" t="s">
        <v>49</v>
      </c>
      <c r="K3" s="74"/>
      <c r="L3" s="76" t="s">
        <v>3</v>
      </c>
      <c r="M3" s="95" t="s">
        <v>52</v>
      </c>
      <c r="N3" s="71"/>
      <c r="O3" s="71" t="s">
        <v>54</v>
      </c>
      <c r="P3" s="71"/>
      <c r="Q3" s="71" t="s">
        <v>55</v>
      </c>
      <c r="R3" s="71"/>
      <c r="S3" s="72" t="s">
        <v>40</v>
      </c>
      <c r="T3" s="73" t="s">
        <v>34</v>
      </c>
      <c r="U3" s="68" t="s">
        <v>48</v>
      </c>
      <c r="V3" s="69"/>
      <c r="W3" s="69" t="s">
        <v>49</v>
      </c>
      <c r="X3" s="69"/>
      <c r="Y3" s="70" t="s">
        <v>40</v>
      </c>
      <c r="Z3" s="79"/>
      <c r="AA3" s="76"/>
      <c r="AB3" s="6"/>
    </row>
    <row r="4" spans="1:27" s="7" customFormat="1" ht="49.5" customHeight="1">
      <c r="A4" s="84"/>
      <c r="B4" s="21" t="s">
        <v>1</v>
      </c>
      <c r="C4" s="11" t="s">
        <v>2</v>
      </c>
      <c r="D4" s="11" t="s">
        <v>1</v>
      </c>
      <c r="E4" s="11" t="s">
        <v>2</v>
      </c>
      <c r="F4" s="75"/>
      <c r="G4" s="76"/>
      <c r="H4" s="21" t="s">
        <v>1</v>
      </c>
      <c r="I4" s="11" t="s">
        <v>2</v>
      </c>
      <c r="J4" s="11" t="s">
        <v>1</v>
      </c>
      <c r="K4" s="11" t="s">
        <v>2</v>
      </c>
      <c r="L4" s="76"/>
      <c r="M4" s="26" t="s">
        <v>1</v>
      </c>
      <c r="N4" s="16" t="s">
        <v>2</v>
      </c>
      <c r="O4" s="16" t="s">
        <v>1</v>
      </c>
      <c r="P4" s="16" t="s">
        <v>2</v>
      </c>
      <c r="Q4" s="16" t="s">
        <v>1</v>
      </c>
      <c r="R4" s="16" t="s">
        <v>2</v>
      </c>
      <c r="S4" s="72"/>
      <c r="T4" s="73"/>
      <c r="U4" s="25" t="s">
        <v>1</v>
      </c>
      <c r="V4" s="12" t="s">
        <v>2</v>
      </c>
      <c r="W4" s="12" t="s">
        <v>1</v>
      </c>
      <c r="X4" s="12" t="s">
        <v>2</v>
      </c>
      <c r="Y4" s="70"/>
      <c r="Z4" s="80"/>
      <c r="AA4" s="76"/>
    </row>
    <row r="5" spans="1:28" s="3" customFormat="1" ht="16.5">
      <c r="A5" s="33" t="s">
        <v>4</v>
      </c>
      <c r="B5" s="22">
        <v>2</v>
      </c>
      <c r="C5" s="13">
        <v>0</v>
      </c>
      <c r="D5" s="13">
        <v>4</v>
      </c>
      <c r="E5" s="13">
        <v>0</v>
      </c>
      <c r="F5" s="13">
        <v>0</v>
      </c>
      <c r="G5" s="37">
        <v>6</v>
      </c>
      <c r="H5" s="22">
        <v>13</v>
      </c>
      <c r="I5" s="13">
        <v>0</v>
      </c>
      <c r="J5" s="44">
        <v>17</v>
      </c>
      <c r="K5" s="44" t="s">
        <v>59</v>
      </c>
      <c r="L5" s="48">
        <f>SUM(H5:K5)</f>
        <v>30</v>
      </c>
      <c r="M5" s="27">
        <v>2</v>
      </c>
      <c r="N5" s="17">
        <v>0</v>
      </c>
      <c r="O5" s="17">
        <v>4</v>
      </c>
      <c r="P5" s="18" t="s">
        <v>50</v>
      </c>
      <c r="Q5" s="17">
        <v>0</v>
      </c>
      <c r="R5" s="18" t="s">
        <v>50</v>
      </c>
      <c r="S5" s="18" t="s">
        <v>50</v>
      </c>
      <c r="T5" s="28">
        <f>SUM(M5:S5)</f>
        <v>6</v>
      </c>
      <c r="U5" s="55">
        <v>1</v>
      </c>
      <c r="V5" s="56">
        <v>0</v>
      </c>
      <c r="W5" s="56">
        <v>5</v>
      </c>
      <c r="X5" s="57" t="s">
        <v>50</v>
      </c>
      <c r="Y5" s="57" t="s">
        <v>50</v>
      </c>
      <c r="Z5" s="63">
        <f aca="true" t="shared" si="0" ref="Z5:Z43">SUM(U5:Y5)</f>
        <v>6</v>
      </c>
      <c r="AA5" s="53">
        <f aca="true" t="shared" si="1" ref="AA5:AA43">G5-Z5</f>
        <v>0</v>
      </c>
      <c r="AB5" s="39"/>
    </row>
    <row r="6" spans="1:28" s="3" customFormat="1" ht="16.5">
      <c r="A6" s="33" t="s">
        <v>5</v>
      </c>
      <c r="B6" s="22">
        <v>2</v>
      </c>
      <c r="C6" s="13">
        <v>0</v>
      </c>
      <c r="D6" s="13">
        <v>3</v>
      </c>
      <c r="E6" s="13">
        <v>0</v>
      </c>
      <c r="F6" s="13">
        <v>0</v>
      </c>
      <c r="G6" s="37">
        <v>5</v>
      </c>
      <c r="H6" s="22">
        <v>4</v>
      </c>
      <c r="I6" s="13">
        <v>0</v>
      </c>
      <c r="J6" s="45">
        <v>6</v>
      </c>
      <c r="K6" s="45" t="s">
        <v>59</v>
      </c>
      <c r="L6" s="48">
        <f aca="true" t="shared" si="2" ref="L6:L42">SUM(H6:K6)</f>
        <v>10</v>
      </c>
      <c r="M6" s="27">
        <v>2</v>
      </c>
      <c r="N6" s="17">
        <v>0</v>
      </c>
      <c r="O6" s="17">
        <v>4</v>
      </c>
      <c r="P6" s="18" t="s">
        <v>50</v>
      </c>
      <c r="Q6" s="17">
        <v>0</v>
      </c>
      <c r="R6" s="18" t="s">
        <v>50</v>
      </c>
      <c r="S6" s="18" t="s">
        <v>50</v>
      </c>
      <c r="T6" s="28">
        <f aca="true" t="shared" si="3" ref="T6:T43">SUM(M6:S6)</f>
        <v>6</v>
      </c>
      <c r="U6" s="55">
        <v>1</v>
      </c>
      <c r="V6" s="56">
        <v>0</v>
      </c>
      <c r="W6" s="56">
        <v>4</v>
      </c>
      <c r="X6" s="57" t="s">
        <v>50</v>
      </c>
      <c r="Y6" s="57" t="s">
        <v>50</v>
      </c>
      <c r="Z6" s="63">
        <f t="shared" si="0"/>
        <v>5</v>
      </c>
      <c r="AA6" s="53">
        <f t="shared" si="1"/>
        <v>0</v>
      </c>
      <c r="AB6" s="39"/>
    </row>
    <row r="7" spans="1:28" s="3" customFormat="1" ht="16.5">
      <c r="A7" s="33" t="s">
        <v>30</v>
      </c>
      <c r="B7" s="22">
        <v>0</v>
      </c>
      <c r="C7" s="13">
        <v>0</v>
      </c>
      <c r="D7" s="13">
        <v>2</v>
      </c>
      <c r="E7" s="13">
        <v>0</v>
      </c>
      <c r="F7" s="13">
        <v>1</v>
      </c>
      <c r="G7" s="37">
        <v>3</v>
      </c>
      <c r="H7" s="23" t="s">
        <v>50</v>
      </c>
      <c r="I7" s="14" t="s">
        <v>50</v>
      </c>
      <c r="J7" s="45">
        <v>6</v>
      </c>
      <c r="K7" s="45" t="s">
        <v>59</v>
      </c>
      <c r="L7" s="48">
        <f t="shared" si="2"/>
        <v>6</v>
      </c>
      <c r="M7" s="29" t="s">
        <v>50</v>
      </c>
      <c r="N7" s="18" t="s">
        <v>50</v>
      </c>
      <c r="O7" s="17">
        <v>3</v>
      </c>
      <c r="P7" s="18" t="s">
        <v>50</v>
      </c>
      <c r="Q7" s="17">
        <v>1</v>
      </c>
      <c r="R7" s="18" t="s">
        <v>50</v>
      </c>
      <c r="S7" s="18" t="s">
        <v>50</v>
      </c>
      <c r="T7" s="28">
        <f t="shared" si="3"/>
        <v>4</v>
      </c>
      <c r="U7" s="57" t="s">
        <v>50</v>
      </c>
      <c r="V7" s="57" t="s">
        <v>50</v>
      </c>
      <c r="W7" s="56">
        <v>3</v>
      </c>
      <c r="X7" s="57" t="s">
        <v>50</v>
      </c>
      <c r="Y7" s="57" t="s">
        <v>50</v>
      </c>
      <c r="Z7" s="63">
        <f t="shared" si="0"/>
        <v>3</v>
      </c>
      <c r="AA7" s="53">
        <f t="shared" si="1"/>
        <v>0</v>
      </c>
      <c r="AB7" s="39"/>
    </row>
    <row r="8" spans="1:28" s="3" customFormat="1" ht="16.5">
      <c r="A8" s="34" t="s">
        <v>22</v>
      </c>
      <c r="B8" s="22">
        <v>0</v>
      </c>
      <c r="C8" s="13">
        <v>0</v>
      </c>
      <c r="D8" s="13">
        <v>5</v>
      </c>
      <c r="E8" s="13">
        <v>0</v>
      </c>
      <c r="F8" s="13">
        <v>1</v>
      </c>
      <c r="G8" s="37">
        <v>6</v>
      </c>
      <c r="H8" s="23" t="s">
        <v>50</v>
      </c>
      <c r="I8" s="14" t="s">
        <v>50</v>
      </c>
      <c r="J8" s="45">
        <v>10</v>
      </c>
      <c r="K8" s="14" t="s">
        <v>50</v>
      </c>
      <c r="L8" s="48">
        <f t="shared" si="2"/>
        <v>10</v>
      </c>
      <c r="M8" s="29" t="s">
        <v>50</v>
      </c>
      <c r="N8" s="18" t="s">
        <v>50</v>
      </c>
      <c r="O8" s="17">
        <v>5</v>
      </c>
      <c r="P8" s="18" t="s">
        <v>50</v>
      </c>
      <c r="Q8" s="17">
        <v>0</v>
      </c>
      <c r="R8" s="18" t="s">
        <v>50</v>
      </c>
      <c r="S8" s="18" t="s">
        <v>50</v>
      </c>
      <c r="T8" s="28">
        <f t="shared" si="3"/>
        <v>5</v>
      </c>
      <c r="U8" s="57" t="s">
        <v>50</v>
      </c>
      <c r="V8" s="57" t="s">
        <v>50</v>
      </c>
      <c r="W8" s="56">
        <v>5</v>
      </c>
      <c r="X8" s="57" t="s">
        <v>50</v>
      </c>
      <c r="Y8" s="57" t="s">
        <v>50</v>
      </c>
      <c r="Z8" s="63">
        <f t="shared" si="0"/>
        <v>5</v>
      </c>
      <c r="AA8" s="53">
        <f t="shared" si="1"/>
        <v>1</v>
      </c>
      <c r="AB8" s="39"/>
    </row>
    <row r="9" spans="1:28" s="3" customFormat="1" ht="16.5">
      <c r="A9" s="34" t="s">
        <v>25</v>
      </c>
      <c r="B9" s="22">
        <v>2</v>
      </c>
      <c r="C9" s="13">
        <v>0</v>
      </c>
      <c r="D9" s="13">
        <v>3</v>
      </c>
      <c r="E9" s="13">
        <v>0</v>
      </c>
      <c r="F9" s="13">
        <v>0</v>
      </c>
      <c r="G9" s="37">
        <v>5</v>
      </c>
      <c r="H9" s="22">
        <v>7</v>
      </c>
      <c r="I9" s="13">
        <v>0</v>
      </c>
      <c r="J9" s="45">
        <v>14</v>
      </c>
      <c r="K9" s="14" t="s">
        <v>50</v>
      </c>
      <c r="L9" s="48">
        <f t="shared" si="2"/>
        <v>21</v>
      </c>
      <c r="M9" s="27">
        <v>2</v>
      </c>
      <c r="N9" s="17">
        <v>0</v>
      </c>
      <c r="O9" s="17">
        <v>3</v>
      </c>
      <c r="P9" s="18" t="s">
        <v>50</v>
      </c>
      <c r="Q9" s="17">
        <v>0</v>
      </c>
      <c r="R9" s="18" t="s">
        <v>50</v>
      </c>
      <c r="S9" s="18" t="s">
        <v>50</v>
      </c>
      <c r="T9" s="28">
        <f t="shared" si="3"/>
        <v>5</v>
      </c>
      <c r="U9" s="55">
        <v>2</v>
      </c>
      <c r="V9" s="56">
        <v>0</v>
      </c>
      <c r="W9" s="56">
        <v>3</v>
      </c>
      <c r="X9" s="57" t="s">
        <v>50</v>
      </c>
      <c r="Y9" s="57" t="s">
        <v>50</v>
      </c>
      <c r="Z9" s="63">
        <f>SUM(U9:Y9)</f>
        <v>5</v>
      </c>
      <c r="AA9" s="53">
        <f t="shared" si="1"/>
        <v>0</v>
      </c>
      <c r="AB9" s="39"/>
    </row>
    <row r="10" spans="1:28" s="3" customFormat="1" ht="16.5">
      <c r="A10" s="34" t="s">
        <v>41</v>
      </c>
      <c r="B10" s="22">
        <v>0</v>
      </c>
      <c r="C10" s="13">
        <v>0</v>
      </c>
      <c r="D10" s="13">
        <v>6</v>
      </c>
      <c r="E10" s="13">
        <v>0</v>
      </c>
      <c r="F10" s="13">
        <v>0</v>
      </c>
      <c r="G10" s="37">
        <v>6</v>
      </c>
      <c r="H10" s="23" t="s">
        <v>50</v>
      </c>
      <c r="I10" s="14" t="s">
        <v>50</v>
      </c>
      <c r="J10" s="45">
        <v>9</v>
      </c>
      <c r="K10" s="14" t="s">
        <v>50</v>
      </c>
      <c r="L10" s="48">
        <f t="shared" si="2"/>
        <v>9</v>
      </c>
      <c r="M10" s="29" t="s">
        <v>50</v>
      </c>
      <c r="N10" s="18" t="s">
        <v>50</v>
      </c>
      <c r="O10" s="17">
        <v>4</v>
      </c>
      <c r="P10" s="18" t="s">
        <v>50</v>
      </c>
      <c r="Q10" s="17">
        <v>0</v>
      </c>
      <c r="R10" s="18" t="s">
        <v>50</v>
      </c>
      <c r="S10" s="18" t="s">
        <v>50</v>
      </c>
      <c r="T10" s="28">
        <f t="shared" si="3"/>
        <v>4</v>
      </c>
      <c r="U10" s="58" t="s">
        <v>50</v>
      </c>
      <c r="V10" s="58" t="s">
        <v>50</v>
      </c>
      <c r="W10" s="56">
        <v>4</v>
      </c>
      <c r="X10" s="57" t="s">
        <v>50</v>
      </c>
      <c r="Y10" s="57" t="s">
        <v>50</v>
      </c>
      <c r="Z10" s="63">
        <f t="shared" si="0"/>
        <v>4</v>
      </c>
      <c r="AA10" s="53">
        <f t="shared" si="1"/>
        <v>2</v>
      </c>
      <c r="AB10" s="39"/>
    </row>
    <row r="11" spans="1:28" s="3" customFormat="1" ht="16.5">
      <c r="A11" s="33" t="s">
        <v>6</v>
      </c>
      <c r="B11" s="22">
        <v>0</v>
      </c>
      <c r="C11" s="13">
        <v>0</v>
      </c>
      <c r="D11" s="13">
        <v>6</v>
      </c>
      <c r="E11" s="13">
        <v>0</v>
      </c>
      <c r="F11" s="13">
        <v>0</v>
      </c>
      <c r="G11" s="37">
        <v>6</v>
      </c>
      <c r="H11" s="23" t="s">
        <v>50</v>
      </c>
      <c r="I11" s="14" t="s">
        <v>50</v>
      </c>
      <c r="J11" s="45">
        <v>4</v>
      </c>
      <c r="K11" s="14" t="s">
        <v>50</v>
      </c>
      <c r="L11" s="48">
        <f t="shared" si="2"/>
        <v>4</v>
      </c>
      <c r="M11" s="29" t="s">
        <v>50</v>
      </c>
      <c r="N11" s="18" t="s">
        <v>50</v>
      </c>
      <c r="O11" s="17">
        <v>4</v>
      </c>
      <c r="P11" s="18" t="s">
        <v>50</v>
      </c>
      <c r="Q11" s="17">
        <v>0</v>
      </c>
      <c r="R11" s="18" t="s">
        <v>50</v>
      </c>
      <c r="S11" s="18" t="s">
        <v>50</v>
      </c>
      <c r="T11" s="28">
        <f t="shared" si="3"/>
        <v>4</v>
      </c>
      <c r="U11" s="58" t="s">
        <v>50</v>
      </c>
      <c r="V11" s="58" t="s">
        <v>50</v>
      </c>
      <c r="W11" s="56">
        <v>3</v>
      </c>
      <c r="X11" s="57" t="s">
        <v>50</v>
      </c>
      <c r="Y11" s="57" t="s">
        <v>50</v>
      </c>
      <c r="Z11" s="63">
        <f t="shared" si="0"/>
        <v>3</v>
      </c>
      <c r="AA11" s="53">
        <f t="shared" si="1"/>
        <v>3</v>
      </c>
      <c r="AB11" s="39"/>
    </row>
    <row r="12" spans="1:28" s="3" customFormat="1" ht="16.5">
      <c r="A12" s="33" t="s">
        <v>7</v>
      </c>
      <c r="B12" s="22">
        <v>0</v>
      </c>
      <c r="C12" s="13">
        <v>0</v>
      </c>
      <c r="D12" s="13">
        <v>6</v>
      </c>
      <c r="E12" s="13">
        <v>0</v>
      </c>
      <c r="F12" s="13">
        <v>0</v>
      </c>
      <c r="G12" s="37">
        <v>6</v>
      </c>
      <c r="H12" s="23" t="s">
        <v>50</v>
      </c>
      <c r="I12" s="14" t="s">
        <v>50</v>
      </c>
      <c r="J12" s="45">
        <v>10</v>
      </c>
      <c r="K12" s="14" t="s">
        <v>50</v>
      </c>
      <c r="L12" s="48">
        <f t="shared" si="2"/>
        <v>10</v>
      </c>
      <c r="M12" s="29" t="s">
        <v>50</v>
      </c>
      <c r="N12" s="18" t="s">
        <v>50</v>
      </c>
      <c r="O12" s="17">
        <v>6</v>
      </c>
      <c r="P12" s="18" t="s">
        <v>50</v>
      </c>
      <c r="Q12" s="17">
        <v>0</v>
      </c>
      <c r="R12" s="18" t="s">
        <v>50</v>
      </c>
      <c r="S12" s="18" t="s">
        <v>50</v>
      </c>
      <c r="T12" s="28">
        <f t="shared" si="3"/>
        <v>6</v>
      </c>
      <c r="U12" s="58" t="s">
        <v>50</v>
      </c>
      <c r="V12" s="58" t="s">
        <v>50</v>
      </c>
      <c r="W12" s="56">
        <v>6</v>
      </c>
      <c r="X12" s="57" t="s">
        <v>50</v>
      </c>
      <c r="Y12" s="57" t="s">
        <v>50</v>
      </c>
      <c r="Z12" s="63">
        <f t="shared" si="0"/>
        <v>6</v>
      </c>
      <c r="AA12" s="53">
        <f t="shared" si="1"/>
        <v>0</v>
      </c>
      <c r="AB12" s="39"/>
    </row>
    <row r="13" spans="1:28" s="3" customFormat="1" ht="16.5">
      <c r="A13" s="33" t="s">
        <v>8</v>
      </c>
      <c r="B13" s="22">
        <v>0</v>
      </c>
      <c r="C13" s="13">
        <v>0</v>
      </c>
      <c r="D13" s="13">
        <v>5</v>
      </c>
      <c r="E13" s="13">
        <v>0</v>
      </c>
      <c r="F13" s="13">
        <v>0</v>
      </c>
      <c r="G13" s="37">
        <v>5</v>
      </c>
      <c r="H13" s="23" t="s">
        <v>50</v>
      </c>
      <c r="I13" s="14" t="s">
        <v>50</v>
      </c>
      <c r="J13" s="45">
        <v>2</v>
      </c>
      <c r="K13" s="45">
        <v>0</v>
      </c>
      <c r="L13" s="48">
        <f t="shared" si="2"/>
        <v>2</v>
      </c>
      <c r="M13" s="29" t="s">
        <v>50</v>
      </c>
      <c r="N13" s="18" t="s">
        <v>50</v>
      </c>
      <c r="O13" s="17">
        <v>2</v>
      </c>
      <c r="P13" s="50">
        <v>0</v>
      </c>
      <c r="Q13" s="17">
        <v>0</v>
      </c>
      <c r="R13" s="18" t="s">
        <v>50</v>
      </c>
      <c r="S13" s="18" t="s">
        <v>50</v>
      </c>
      <c r="T13" s="28">
        <f t="shared" si="3"/>
        <v>2</v>
      </c>
      <c r="U13" s="58" t="s">
        <v>50</v>
      </c>
      <c r="V13" s="58" t="s">
        <v>50</v>
      </c>
      <c r="W13" s="56">
        <v>2</v>
      </c>
      <c r="X13" s="56" t="s">
        <v>60</v>
      </c>
      <c r="Y13" s="57" t="s">
        <v>50</v>
      </c>
      <c r="Z13" s="63">
        <f t="shared" si="0"/>
        <v>2</v>
      </c>
      <c r="AA13" s="53">
        <f t="shared" si="1"/>
        <v>3</v>
      </c>
      <c r="AB13" s="40"/>
    </row>
    <row r="14" spans="1:28" s="3" customFormat="1" ht="16.5">
      <c r="A14" s="33" t="s">
        <v>20</v>
      </c>
      <c r="B14" s="22">
        <v>0</v>
      </c>
      <c r="C14" s="13">
        <v>0</v>
      </c>
      <c r="D14" s="13">
        <v>2</v>
      </c>
      <c r="E14" s="13">
        <v>1</v>
      </c>
      <c r="F14" s="13">
        <v>2</v>
      </c>
      <c r="G14" s="37">
        <v>5</v>
      </c>
      <c r="H14" s="23" t="s">
        <v>50</v>
      </c>
      <c r="I14" s="14" t="s">
        <v>50</v>
      </c>
      <c r="J14" s="45">
        <v>5</v>
      </c>
      <c r="K14" s="45">
        <v>1</v>
      </c>
      <c r="L14" s="48">
        <f t="shared" si="2"/>
        <v>6</v>
      </c>
      <c r="M14" s="29" t="s">
        <v>50</v>
      </c>
      <c r="N14" s="18" t="s">
        <v>50</v>
      </c>
      <c r="O14" s="17">
        <v>3</v>
      </c>
      <c r="P14" s="50">
        <v>0</v>
      </c>
      <c r="Q14" s="17">
        <v>0</v>
      </c>
      <c r="R14" s="18" t="s">
        <v>50</v>
      </c>
      <c r="S14" s="18" t="s">
        <v>50</v>
      </c>
      <c r="T14" s="28">
        <f t="shared" si="3"/>
        <v>3</v>
      </c>
      <c r="U14" s="58" t="s">
        <v>50</v>
      </c>
      <c r="V14" s="58" t="s">
        <v>50</v>
      </c>
      <c r="W14" s="56">
        <v>3</v>
      </c>
      <c r="X14" s="59">
        <v>0</v>
      </c>
      <c r="Y14" s="57" t="s">
        <v>50</v>
      </c>
      <c r="Z14" s="63">
        <f t="shared" si="0"/>
        <v>3</v>
      </c>
      <c r="AA14" s="53">
        <f t="shared" si="1"/>
        <v>2</v>
      </c>
      <c r="AB14" s="40"/>
    </row>
    <row r="15" spans="1:28" s="3" customFormat="1" ht="16.5">
      <c r="A15" s="33" t="s">
        <v>44</v>
      </c>
      <c r="B15" s="22">
        <v>2</v>
      </c>
      <c r="C15" s="13">
        <v>0</v>
      </c>
      <c r="D15" s="13">
        <v>2</v>
      </c>
      <c r="E15" s="13">
        <v>0</v>
      </c>
      <c r="F15" s="13">
        <v>1</v>
      </c>
      <c r="G15" s="37">
        <v>5</v>
      </c>
      <c r="H15" s="23" t="s">
        <v>50</v>
      </c>
      <c r="I15" s="14" t="s">
        <v>50</v>
      </c>
      <c r="J15" s="45">
        <v>1</v>
      </c>
      <c r="K15" s="14" t="s">
        <v>50</v>
      </c>
      <c r="L15" s="48">
        <f t="shared" si="2"/>
        <v>1</v>
      </c>
      <c r="M15" s="29" t="s">
        <v>50</v>
      </c>
      <c r="N15" s="18" t="s">
        <v>50</v>
      </c>
      <c r="O15" s="17">
        <v>1</v>
      </c>
      <c r="P15" s="18" t="s">
        <v>50</v>
      </c>
      <c r="Q15" s="17">
        <v>0</v>
      </c>
      <c r="R15" s="18" t="s">
        <v>50</v>
      </c>
      <c r="S15" s="18" t="s">
        <v>50</v>
      </c>
      <c r="T15" s="28">
        <f t="shared" si="3"/>
        <v>1</v>
      </c>
      <c r="U15" s="58" t="s">
        <v>50</v>
      </c>
      <c r="V15" s="58" t="s">
        <v>50</v>
      </c>
      <c r="W15" s="56">
        <v>1</v>
      </c>
      <c r="X15" s="57" t="s">
        <v>50</v>
      </c>
      <c r="Y15" s="57" t="s">
        <v>50</v>
      </c>
      <c r="Z15" s="63">
        <f t="shared" si="0"/>
        <v>1</v>
      </c>
      <c r="AA15" s="53">
        <f t="shared" si="1"/>
        <v>4</v>
      </c>
      <c r="AB15" s="40"/>
    </row>
    <row r="16" spans="1:28" s="3" customFormat="1" ht="16.5">
      <c r="A16" s="33" t="s">
        <v>33</v>
      </c>
      <c r="B16" s="22">
        <v>1</v>
      </c>
      <c r="C16" s="13">
        <v>0</v>
      </c>
      <c r="D16" s="13">
        <v>3</v>
      </c>
      <c r="E16" s="13">
        <v>0</v>
      </c>
      <c r="F16" s="13">
        <v>0</v>
      </c>
      <c r="G16" s="37">
        <v>4</v>
      </c>
      <c r="H16" s="23" t="s">
        <v>50</v>
      </c>
      <c r="I16" s="14" t="s">
        <v>50</v>
      </c>
      <c r="J16" s="45">
        <v>0</v>
      </c>
      <c r="K16" s="14" t="s">
        <v>50</v>
      </c>
      <c r="L16" s="48">
        <f t="shared" si="2"/>
        <v>0</v>
      </c>
      <c r="M16" s="29" t="s">
        <v>50</v>
      </c>
      <c r="N16" s="18" t="s">
        <v>50</v>
      </c>
      <c r="O16" s="17">
        <v>0</v>
      </c>
      <c r="P16" s="18" t="s">
        <v>50</v>
      </c>
      <c r="Q16" s="17">
        <v>0</v>
      </c>
      <c r="R16" s="18" t="s">
        <v>50</v>
      </c>
      <c r="S16" s="18" t="s">
        <v>50</v>
      </c>
      <c r="T16" s="28">
        <f t="shared" si="3"/>
        <v>0</v>
      </c>
      <c r="U16" s="58" t="s">
        <v>50</v>
      </c>
      <c r="V16" s="58" t="s">
        <v>50</v>
      </c>
      <c r="W16" s="56">
        <v>0</v>
      </c>
      <c r="X16" s="57" t="s">
        <v>50</v>
      </c>
      <c r="Y16" s="57" t="s">
        <v>50</v>
      </c>
      <c r="Z16" s="63">
        <f t="shared" si="0"/>
        <v>0</v>
      </c>
      <c r="AA16" s="53">
        <f t="shared" si="1"/>
        <v>4</v>
      </c>
      <c r="AB16" s="40"/>
    </row>
    <row r="17" spans="1:28" s="3" customFormat="1" ht="16.5">
      <c r="A17" s="33" t="s">
        <v>31</v>
      </c>
      <c r="B17" s="22">
        <v>2</v>
      </c>
      <c r="C17" s="13">
        <v>0</v>
      </c>
      <c r="D17" s="13">
        <v>2</v>
      </c>
      <c r="E17" s="13">
        <v>0</v>
      </c>
      <c r="F17" s="13">
        <v>1</v>
      </c>
      <c r="G17" s="37">
        <v>5</v>
      </c>
      <c r="H17" s="23" t="s">
        <v>50</v>
      </c>
      <c r="I17" s="14" t="s">
        <v>50</v>
      </c>
      <c r="J17" s="45">
        <v>7</v>
      </c>
      <c r="K17" s="14" t="s">
        <v>50</v>
      </c>
      <c r="L17" s="48">
        <f t="shared" si="2"/>
        <v>7</v>
      </c>
      <c r="M17" s="29" t="s">
        <v>50</v>
      </c>
      <c r="N17" s="18" t="s">
        <v>50</v>
      </c>
      <c r="O17" s="17">
        <v>4</v>
      </c>
      <c r="P17" s="18" t="s">
        <v>50</v>
      </c>
      <c r="Q17" s="17">
        <v>0</v>
      </c>
      <c r="R17" s="18" t="s">
        <v>50</v>
      </c>
      <c r="S17" s="18" t="s">
        <v>50</v>
      </c>
      <c r="T17" s="28">
        <f t="shared" si="3"/>
        <v>4</v>
      </c>
      <c r="U17" s="58" t="s">
        <v>50</v>
      </c>
      <c r="V17" s="58" t="s">
        <v>50</v>
      </c>
      <c r="W17" s="56">
        <v>5</v>
      </c>
      <c r="X17" s="57" t="s">
        <v>50</v>
      </c>
      <c r="Y17" s="57" t="s">
        <v>50</v>
      </c>
      <c r="Z17" s="63">
        <f t="shared" si="0"/>
        <v>5</v>
      </c>
      <c r="AA17" s="53">
        <f t="shared" si="1"/>
        <v>0</v>
      </c>
      <c r="AB17" s="40"/>
    </row>
    <row r="18" spans="1:28" s="3" customFormat="1" ht="16.5">
      <c r="A18" s="33" t="s">
        <v>37</v>
      </c>
      <c r="B18" s="22">
        <v>1</v>
      </c>
      <c r="C18" s="13">
        <v>1</v>
      </c>
      <c r="D18" s="13">
        <v>2</v>
      </c>
      <c r="E18" s="13">
        <v>1</v>
      </c>
      <c r="F18" s="13">
        <v>1</v>
      </c>
      <c r="G18" s="37">
        <v>6</v>
      </c>
      <c r="H18" s="22">
        <v>2</v>
      </c>
      <c r="I18" s="13">
        <v>0</v>
      </c>
      <c r="J18" s="45">
        <v>2</v>
      </c>
      <c r="K18" s="45">
        <v>1</v>
      </c>
      <c r="L18" s="48">
        <f t="shared" si="2"/>
        <v>5</v>
      </c>
      <c r="M18" s="27">
        <v>2</v>
      </c>
      <c r="N18" s="17">
        <v>0</v>
      </c>
      <c r="O18" s="17">
        <v>2</v>
      </c>
      <c r="P18" s="17">
        <v>1</v>
      </c>
      <c r="Q18" s="17">
        <v>0</v>
      </c>
      <c r="R18" s="18" t="s">
        <v>50</v>
      </c>
      <c r="S18" s="17">
        <v>1</v>
      </c>
      <c r="T18" s="28">
        <f t="shared" si="3"/>
        <v>6</v>
      </c>
      <c r="U18" s="55">
        <v>2</v>
      </c>
      <c r="V18" s="56">
        <v>0</v>
      </c>
      <c r="W18" s="56">
        <v>1</v>
      </c>
      <c r="X18" s="56">
        <v>1</v>
      </c>
      <c r="Y18" s="52">
        <v>1</v>
      </c>
      <c r="Z18" s="63">
        <f t="shared" si="0"/>
        <v>5</v>
      </c>
      <c r="AA18" s="53">
        <f t="shared" si="1"/>
        <v>1</v>
      </c>
      <c r="AB18" s="40"/>
    </row>
    <row r="19" spans="1:28" s="3" customFormat="1" ht="16.5">
      <c r="A19" s="33" t="s">
        <v>23</v>
      </c>
      <c r="B19" s="22">
        <v>2</v>
      </c>
      <c r="C19" s="13">
        <v>0</v>
      </c>
      <c r="D19" s="13">
        <v>3</v>
      </c>
      <c r="E19" s="13">
        <v>0</v>
      </c>
      <c r="F19" s="13">
        <v>0</v>
      </c>
      <c r="G19" s="37">
        <v>5</v>
      </c>
      <c r="H19" s="22">
        <v>1</v>
      </c>
      <c r="I19" s="13">
        <v>0</v>
      </c>
      <c r="J19" s="45">
        <v>2</v>
      </c>
      <c r="K19" s="14" t="s">
        <v>50</v>
      </c>
      <c r="L19" s="48">
        <f t="shared" si="2"/>
        <v>3</v>
      </c>
      <c r="M19" s="27">
        <v>1</v>
      </c>
      <c r="N19" s="17">
        <v>0</v>
      </c>
      <c r="O19" s="17">
        <v>2</v>
      </c>
      <c r="P19" s="18" t="s">
        <v>50</v>
      </c>
      <c r="Q19" s="17">
        <v>0</v>
      </c>
      <c r="R19" s="18" t="s">
        <v>50</v>
      </c>
      <c r="S19" s="18" t="s">
        <v>50</v>
      </c>
      <c r="T19" s="28">
        <f t="shared" si="3"/>
        <v>3</v>
      </c>
      <c r="U19" s="55">
        <v>1</v>
      </c>
      <c r="V19" s="56">
        <v>0</v>
      </c>
      <c r="W19" s="56">
        <v>2</v>
      </c>
      <c r="X19" s="57" t="s">
        <v>50</v>
      </c>
      <c r="Y19" s="57" t="s">
        <v>50</v>
      </c>
      <c r="Z19" s="63">
        <f t="shared" si="0"/>
        <v>3</v>
      </c>
      <c r="AA19" s="53">
        <f t="shared" si="1"/>
        <v>2</v>
      </c>
      <c r="AB19" s="40"/>
    </row>
    <row r="20" spans="1:28" s="3" customFormat="1" ht="16.5">
      <c r="A20" s="33" t="s">
        <v>29</v>
      </c>
      <c r="B20" s="22">
        <v>4</v>
      </c>
      <c r="C20" s="13">
        <v>1</v>
      </c>
      <c r="D20" s="13">
        <v>5</v>
      </c>
      <c r="E20" s="13">
        <v>1</v>
      </c>
      <c r="F20" s="13">
        <v>0</v>
      </c>
      <c r="G20" s="37">
        <v>11</v>
      </c>
      <c r="H20" s="22">
        <v>1</v>
      </c>
      <c r="I20" s="13">
        <v>1</v>
      </c>
      <c r="J20" s="45">
        <v>1</v>
      </c>
      <c r="K20" s="45">
        <v>1</v>
      </c>
      <c r="L20" s="48">
        <f t="shared" si="2"/>
        <v>4</v>
      </c>
      <c r="M20" s="27">
        <v>1</v>
      </c>
      <c r="N20" s="17">
        <v>1</v>
      </c>
      <c r="O20" s="17">
        <v>1</v>
      </c>
      <c r="P20" s="17">
        <v>1</v>
      </c>
      <c r="Q20" s="17">
        <v>0</v>
      </c>
      <c r="R20" s="18" t="s">
        <v>50</v>
      </c>
      <c r="S20" s="18" t="s">
        <v>50</v>
      </c>
      <c r="T20" s="28">
        <f t="shared" si="3"/>
        <v>4</v>
      </c>
      <c r="U20" s="55">
        <v>1</v>
      </c>
      <c r="V20" s="56">
        <v>1</v>
      </c>
      <c r="W20" s="56">
        <v>0</v>
      </c>
      <c r="X20" s="56">
        <v>1</v>
      </c>
      <c r="Y20" s="57" t="s">
        <v>50</v>
      </c>
      <c r="Z20" s="63">
        <f t="shared" si="0"/>
        <v>3</v>
      </c>
      <c r="AA20" s="53">
        <f t="shared" si="1"/>
        <v>8</v>
      </c>
      <c r="AB20" s="40"/>
    </row>
    <row r="21" spans="1:28" s="3" customFormat="1" ht="16.5">
      <c r="A21" s="33" t="s">
        <v>9</v>
      </c>
      <c r="B21" s="22">
        <v>0</v>
      </c>
      <c r="C21" s="13">
        <v>0</v>
      </c>
      <c r="D21" s="13">
        <v>8</v>
      </c>
      <c r="E21" s="13">
        <v>0</v>
      </c>
      <c r="F21" s="13">
        <v>0</v>
      </c>
      <c r="G21" s="37">
        <v>8</v>
      </c>
      <c r="H21" s="23" t="s">
        <v>50</v>
      </c>
      <c r="I21" s="14" t="s">
        <v>50</v>
      </c>
      <c r="J21" s="45">
        <v>8</v>
      </c>
      <c r="K21" s="14" t="s">
        <v>50</v>
      </c>
      <c r="L21" s="48">
        <f t="shared" si="2"/>
        <v>8</v>
      </c>
      <c r="M21" s="29" t="s">
        <v>50</v>
      </c>
      <c r="N21" s="18" t="s">
        <v>50</v>
      </c>
      <c r="O21" s="17">
        <v>6</v>
      </c>
      <c r="P21" s="18" t="s">
        <v>50</v>
      </c>
      <c r="Q21" s="17">
        <v>0</v>
      </c>
      <c r="R21" s="18" t="s">
        <v>50</v>
      </c>
      <c r="S21" s="18" t="s">
        <v>50</v>
      </c>
      <c r="T21" s="28">
        <f t="shared" si="3"/>
        <v>6</v>
      </c>
      <c r="U21" s="58" t="s">
        <v>50</v>
      </c>
      <c r="V21" s="58" t="s">
        <v>50</v>
      </c>
      <c r="W21" s="56">
        <v>6</v>
      </c>
      <c r="X21" s="57" t="s">
        <v>50</v>
      </c>
      <c r="Y21" s="57" t="s">
        <v>50</v>
      </c>
      <c r="Z21" s="63">
        <f t="shared" si="0"/>
        <v>6</v>
      </c>
      <c r="AA21" s="53">
        <f t="shared" si="1"/>
        <v>2</v>
      </c>
      <c r="AB21" s="40"/>
    </row>
    <row r="22" spans="1:28" s="3" customFormat="1" ht="16.5">
      <c r="A22" s="33" t="s">
        <v>24</v>
      </c>
      <c r="B22" s="22">
        <v>0</v>
      </c>
      <c r="C22" s="13">
        <v>0</v>
      </c>
      <c r="D22" s="13">
        <v>6</v>
      </c>
      <c r="E22" s="13">
        <v>0</v>
      </c>
      <c r="F22" s="13">
        <v>4</v>
      </c>
      <c r="G22" s="37">
        <v>10</v>
      </c>
      <c r="H22" s="23" t="s">
        <v>50</v>
      </c>
      <c r="I22" s="14" t="s">
        <v>50</v>
      </c>
      <c r="J22" s="45">
        <v>7</v>
      </c>
      <c r="K22" s="14" t="s">
        <v>50</v>
      </c>
      <c r="L22" s="48">
        <f t="shared" si="2"/>
        <v>7</v>
      </c>
      <c r="M22" s="29" t="s">
        <v>50</v>
      </c>
      <c r="N22" s="18" t="s">
        <v>50</v>
      </c>
      <c r="O22" s="17">
        <v>6</v>
      </c>
      <c r="P22" s="18" t="s">
        <v>50</v>
      </c>
      <c r="Q22" s="17">
        <v>0</v>
      </c>
      <c r="R22" s="18" t="s">
        <v>50</v>
      </c>
      <c r="S22" s="18" t="s">
        <v>50</v>
      </c>
      <c r="T22" s="28">
        <f t="shared" si="3"/>
        <v>6</v>
      </c>
      <c r="U22" s="58" t="s">
        <v>50</v>
      </c>
      <c r="V22" s="58" t="s">
        <v>50</v>
      </c>
      <c r="W22" s="56">
        <v>6</v>
      </c>
      <c r="X22" s="57" t="s">
        <v>50</v>
      </c>
      <c r="Y22" s="57" t="s">
        <v>50</v>
      </c>
      <c r="Z22" s="63">
        <f t="shared" si="0"/>
        <v>6</v>
      </c>
      <c r="AA22" s="53">
        <f t="shared" si="1"/>
        <v>4</v>
      </c>
      <c r="AB22" s="40"/>
    </row>
    <row r="23" spans="1:28" s="3" customFormat="1" ht="16.5">
      <c r="A23" s="33" t="s">
        <v>10</v>
      </c>
      <c r="B23" s="22">
        <v>3</v>
      </c>
      <c r="C23" s="13">
        <v>0</v>
      </c>
      <c r="D23" s="13">
        <v>8</v>
      </c>
      <c r="E23" s="13">
        <v>2</v>
      </c>
      <c r="F23" s="13">
        <v>0</v>
      </c>
      <c r="G23" s="37">
        <v>13</v>
      </c>
      <c r="H23" s="22">
        <v>1</v>
      </c>
      <c r="I23" s="13">
        <v>0</v>
      </c>
      <c r="J23" s="45">
        <v>7</v>
      </c>
      <c r="K23" s="45">
        <v>1</v>
      </c>
      <c r="L23" s="48">
        <f t="shared" si="2"/>
        <v>9</v>
      </c>
      <c r="M23" s="27">
        <v>1</v>
      </c>
      <c r="N23" s="17">
        <v>0</v>
      </c>
      <c r="O23" s="17">
        <v>6</v>
      </c>
      <c r="P23" s="17">
        <v>1</v>
      </c>
      <c r="Q23" s="17">
        <v>0</v>
      </c>
      <c r="R23" s="18" t="s">
        <v>50</v>
      </c>
      <c r="S23" s="18" t="s">
        <v>50</v>
      </c>
      <c r="T23" s="28">
        <f t="shared" si="3"/>
        <v>8</v>
      </c>
      <c r="U23" s="60">
        <v>0</v>
      </c>
      <c r="V23" s="56">
        <v>0</v>
      </c>
      <c r="W23" s="56">
        <v>6</v>
      </c>
      <c r="X23" s="56">
        <v>1</v>
      </c>
      <c r="Y23" s="57" t="s">
        <v>50</v>
      </c>
      <c r="Z23" s="63">
        <f t="shared" si="0"/>
        <v>7</v>
      </c>
      <c r="AA23" s="53">
        <f t="shared" si="1"/>
        <v>6</v>
      </c>
      <c r="AB23" s="40"/>
    </row>
    <row r="24" spans="1:28" s="3" customFormat="1" ht="16.5">
      <c r="A24" s="35" t="s">
        <v>46</v>
      </c>
      <c r="B24" s="22">
        <v>0</v>
      </c>
      <c r="C24" s="13">
        <v>0</v>
      </c>
      <c r="D24" s="13">
        <v>3</v>
      </c>
      <c r="E24" s="13">
        <v>0</v>
      </c>
      <c r="F24" s="13">
        <v>0</v>
      </c>
      <c r="G24" s="37">
        <v>3</v>
      </c>
      <c r="H24" s="23" t="s">
        <v>50</v>
      </c>
      <c r="I24" s="14" t="s">
        <v>50</v>
      </c>
      <c r="J24" s="45">
        <v>2</v>
      </c>
      <c r="K24" s="14" t="s">
        <v>50</v>
      </c>
      <c r="L24" s="48">
        <f t="shared" si="2"/>
        <v>2</v>
      </c>
      <c r="M24" s="29" t="s">
        <v>50</v>
      </c>
      <c r="N24" s="18" t="s">
        <v>50</v>
      </c>
      <c r="O24" s="17">
        <v>2</v>
      </c>
      <c r="P24" s="18" t="s">
        <v>50</v>
      </c>
      <c r="Q24" s="17">
        <v>0</v>
      </c>
      <c r="R24" s="18" t="s">
        <v>50</v>
      </c>
      <c r="S24" s="18" t="s">
        <v>50</v>
      </c>
      <c r="T24" s="28">
        <f t="shared" si="3"/>
        <v>2</v>
      </c>
      <c r="U24" s="58" t="s">
        <v>50</v>
      </c>
      <c r="V24" s="58" t="s">
        <v>50</v>
      </c>
      <c r="W24" s="56">
        <v>2</v>
      </c>
      <c r="X24" s="57" t="s">
        <v>50</v>
      </c>
      <c r="Y24" s="57" t="s">
        <v>50</v>
      </c>
      <c r="Z24" s="63">
        <f t="shared" si="0"/>
        <v>2</v>
      </c>
      <c r="AA24" s="53">
        <f t="shared" si="1"/>
        <v>1</v>
      </c>
      <c r="AB24" s="41"/>
    </row>
    <row r="25" spans="1:28" s="3" customFormat="1" ht="15.75">
      <c r="A25" s="33" t="s">
        <v>42</v>
      </c>
      <c r="B25" s="22">
        <v>0</v>
      </c>
      <c r="C25" s="13">
        <v>0</v>
      </c>
      <c r="D25" s="13">
        <v>6</v>
      </c>
      <c r="E25" s="13">
        <v>1</v>
      </c>
      <c r="F25" s="13">
        <v>0</v>
      </c>
      <c r="G25" s="37">
        <v>7</v>
      </c>
      <c r="H25" s="23" t="s">
        <v>50</v>
      </c>
      <c r="I25" s="14" t="s">
        <v>50</v>
      </c>
      <c r="J25" s="45">
        <v>3</v>
      </c>
      <c r="K25" s="45">
        <v>0</v>
      </c>
      <c r="L25" s="48">
        <f t="shared" si="2"/>
        <v>3</v>
      </c>
      <c r="M25" s="29" t="s">
        <v>50</v>
      </c>
      <c r="N25" s="18" t="s">
        <v>50</v>
      </c>
      <c r="O25" s="17">
        <v>3</v>
      </c>
      <c r="P25" s="50">
        <v>0</v>
      </c>
      <c r="Q25" s="17">
        <v>0</v>
      </c>
      <c r="R25" s="18" t="s">
        <v>50</v>
      </c>
      <c r="S25" s="18" t="s">
        <v>50</v>
      </c>
      <c r="T25" s="28">
        <f t="shared" si="3"/>
        <v>3</v>
      </c>
      <c r="U25" s="58" t="s">
        <v>50</v>
      </c>
      <c r="V25" s="58" t="s">
        <v>50</v>
      </c>
      <c r="W25" s="56">
        <v>2</v>
      </c>
      <c r="X25" s="56">
        <v>0</v>
      </c>
      <c r="Y25" s="57" t="s">
        <v>50</v>
      </c>
      <c r="Z25" s="63">
        <f t="shared" si="0"/>
        <v>2</v>
      </c>
      <c r="AA25" s="53">
        <f t="shared" si="1"/>
        <v>5</v>
      </c>
      <c r="AB25" s="42"/>
    </row>
    <row r="26" spans="1:28" s="3" customFormat="1" ht="16.5">
      <c r="A26" s="33" t="s">
        <v>11</v>
      </c>
      <c r="B26" s="22">
        <v>4</v>
      </c>
      <c r="C26" s="13">
        <v>0</v>
      </c>
      <c r="D26" s="13">
        <v>5</v>
      </c>
      <c r="E26" s="13">
        <v>1</v>
      </c>
      <c r="F26" s="13">
        <v>0</v>
      </c>
      <c r="G26" s="37">
        <v>10</v>
      </c>
      <c r="H26" s="23" t="s">
        <v>50</v>
      </c>
      <c r="I26" s="14" t="s">
        <v>50</v>
      </c>
      <c r="J26" s="45">
        <v>4</v>
      </c>
      <c r="K26" s="45">
        <v>1</v>
      </c>
      <c r="L26" s="48">
        <f t="shared" si="2"/>
        <v>5</v>
      </c>
      <c r="M26" s="29" t="s">
        <v>50</v>
      </c>
      <c r="N26" s="18" t="s">
        <v>50</v>
      </c>
      <c r="O26" s="17">
        <v>4</v>
      </c>
      <c r="P26" s="17">
        <v>1</v>
      </c>
      <c r="Q26" s="17">
        <v>0</v>
      </c>
      <c r="R26" s="18" t="s">
        <v>50</v>
      </c>
      <c r="S26" s="17">
        <v>1</v>
      </c>
      <c r="T26" s="28">
        <f t="shared" si="3"/>
        <v>6</v>
      </c>
      <c r="U26" s="58" t="s">
        <v>50</v>
      </c>
      <c r="V26" s="58" t="s">
        <v>50</v>
      </c>
      <c r="W26" s="56">
        <v>4</v>
      </c>
      <c r="X26" s="56">
        <v>1</v>
      </c>
      <c r="Y26" s="52">
        <v>1</v>
      </c>
      <c r="Z26" s="63">
        <f t="shared" si="0"/>
        <v>6</v>
      </c>
      <c r="AA26" s="53">
        <f t="shared" si="1"/>
        <v>4</v>
      </c>
      <c r="AB26" s="40"/>
    </row>
    <row r="27" spans="1:28" s="3" customFormat="1" ht="16.5">
      <c r="A27" s="33" t="s">
        <v>12</v>
      </c>
      <c r="B27" s="22">
        <v>2</v>
      </c>
      <c r="C27" s="13">
        <v>0</v>
      </c>
      <c r="D27" s="13">
        <v>8</v>
      </c>
      <c r="E27" s="13">
        <v>0</v>
      </c>
      <c r="F27" s="13">
        <v>0</v>
      </c>
      <c r="G27" s="37">
        <v>10</v>
      </c>
      <c r="H27" s="22">
        <v>1</v>
      </c>
      <c r="I27" s="13">
        <v>0</v>
      </c>
      <c r="J27" s="45">
        <v>4</v>
      </c>
      <c r="K27" s="14" t="s">
        <v>50</v>
      </c>
      <c r="L27" s="48">
        <f t="shared" si="2"/>
        <v>5</v>
      </c>
      <c r="M27" s="27">
        <v>1</v>
      </c>
      <c r="N27" s="17">
        <v>0</v>
      </c>
      <c r="O27" s="17">
        <v>3</v>
      </c>
      <c r="P27" s="18" t="s">
        <v>50</v>
      </c>
      <c r="Q27" s="17">
        <v>0</v>
      </c>
      <c r="R27" s="18" t="s">
        <v>50</v>
      </c>
      <c r="S27" s="18" t="s">
        <v>50</v>
      </c>
      <c r="T27" s="28">
        <f t="shared" si="3"/>
        <v>4</v>
      </c>
      <c r="U27" s="55">
        <v>1</v>
      </c>
      <c r="V27" s="56">
        <v>0</v>
      </c>
      <c r="W27" s="56">
        <v>3</v>
      </c>
      <c r="X27" s="57" t="s">
        <v>50</v>
      </c>
      <c r="Y27" s="57" t="s">
        <v>50</v>
      </c>
      <c r="Z27" s="63">
        <f t="shared" si="0"/>
        <v>4</v>
      </c>
      <c r="AA27" s="53">
        <f t="shared" si="1"/>
        <v>6</v>
      </c>
      <c r="AB27" s="40"/>
    </row>
    <row r="28" spans="1:28" s="3" customFormat="1" ht="16.5">
      <c r="A28" s="33" t="s">
        <v>13</v>
      </c>
      <c r="B28" s="22">
        <v>1</v>
      </c>
      <c r="C28" s="13">
        <v>1</v>
      </c>
      <c r="D28" s="13">
        <v>3</v>
      </c>
      <c r="E28" s="13">
        <v>1</v>
      </c>
      <c r="F28" s="13">
        <v>0</v>
      </c>
      <c r="G28" s="37">
        <v>6</v>
      </c>
      <c r="H28" s="22">
        <v>1</v>
      </c>
      <c r="I28" s="13">
        <v>0</v>
      </c>
      <c r="J28" s="45">
        <v>1</v>
      </c>
      <c r="K28" s="45">
        <v>0</v>
      </c>
      <c r="L28" s="48">
        <f t="shared" si="2"/>
        <v>2</v>
      </c>
      <c r="M28" s="29" t="s">
        <v>50</v>
      </c>
      <c r="N28" s="18" t="s">
        <v>50</v>
      </c>
      <c r="O28" s="17">
        <v>1</v>
      </c>
      <c r="P28" s="17">
        <v>0</v>
      </c>
      <c r="Q28" s="17">
        <v>0</v>
      </c>
      <c r="R28" s="18" t="s">
        <v>50</v>
      </c>
      <c r="S28" s="18" t="s">
        <v>50</v>
      </c>
      <c r="T28" s="28">
        <f t="shared" si="3"/>
        <v>1</v>
      </c>
      <c r="U28" s="57" t="s">
        <v>50</v>
      </c>
      <c r="V28" s="57" t="s">
        <v>50</v>
      </c>
      <c r="W28" s="56">
        <v>0</v>
      </c>
      <c r="X28" s="56">
        <v>0</v>
      </c>
      <c r="Y28" s="57" t="s">
        <v>50</v>
      </c>
      <c r="Z28" s="63">
        <f t="shared" si="0"/>
        <v>0</v>
      </c>
      <c r="AA28" s="53">
        <f t="shared" si="1"/>
        <v>6</v>
      </c>
      <c r="AB28" s="40"/>
    </row>
    <row r="29" spans="1:28" s="3" customFormat="1" ht="16.5">
      <c r="A29" s="33" t="s">
        <v>38</v>
      </c>
      <c r="B29" s="22">
        <v>6</v>
      </c>
      <c r="C29" s="13">
        <v>0</v>
      </c>
      <c r="D29" s="13">
        <v>9</v>
      </c>
      <c r="E29" s="13">
        <v>0</v>
      </c>
      <c r="F29" s="13">
        <v>2</v>
      </c>
      <c r="G29" s="37">
        <v>17</v>
      </c>
      <c r="H29" s="22">
        <v>8</v>
      </c>
      <c r="I29" s="13">
        <v>0</v>
      </c>
      <c r="J29" s="45">
        <v>5</v>
      </c>
      <c r="K29" s="14" t="s">
        <v>50</v>
      </c>
      <c r="L29" s="48">
        <f t="shared" si="2"/>
        <v>13</v>
      </c>
      <c r="M29" s="27">
        <v>3</v>
      </c>
      <c r="N29" s="17">
        <v>0</v>
      </c>
      <c r="O29" s="17">
        <v>5</v>
      </c>
      <c r="P29" s="18" t="s">
        <v>50</v>
      </c>
      <c r="Q29" s="17">
        <v>0</v>
      </c>
      <c r="R29" s="18" t="s">
        <v>50</v>
      </c>
      <c r="S29" s="18" t="s">
        <v>50</v>
      </c>
      <c r="T29" s="28">
        <f t="shared" si="3"/>
        <v>8</v>
      </c>
      <c r="U29" s="55">
        <v>3</v>
      </c>
      <c r="V29" s="56">
        <v>0</v>
      </c>
      <c r="W29" s="56">
        <v>4</v>
      </c>
      <c r="X29" s="57" t="s">
        <v>50</v>
      </c>
      <c r="Y29" s="57" t="s">
        <v>50</v>
      </c>
      <c r="Z29" s="63">
        <f t="shared" si="0"/>
        <v>7</v>
      </c>
      <c r="AA29" s="53">
        <f t="shared" si="1"/>
        <v>10</v>
      </c>
      <c r="AB29" s="40"/>
    </row>
    <row r="30" spans="1:28" s="3" customFormat="1" ht="16.5">
      <c r="A30" s="33" t="s">
        <v>14</v>
      </c>
      <c r="B30" s="22">
        <v>6</v>
      </c>
      <c r="C30" s="13">
        <v>3</v>
      </c>
      <c r="D30" s="13">
        <v>8</v>
      </c>
      <c r="E30" s="13">
        <v>3</v>
      </c>
      <c r="F30" s="13">
        <v>0</v>
      </c>
      <c r="G30" s="37">
        <v>20</v>
      </c>
      <c r="H30" s="22">
        <v>3</v>
      </c>
      <c r="I30" s="13">
        <v>1</v>
      </c>
      <c r="J30" s="45">
        <v>13</v>
      </c>
      <c r="K30" s="45">
        <v>4</v>
      </c>
      <c r="L30" s="48">
        <f t="shared" si="2"/>
        <v>21</v>
      </c>
      <c r="M30" s="27">
        <v>3</v>
      </c>
      <c r="N30" s="17">
        <v>1</v>
      </c>
      <c r="O30" s="17">
        <v>12</v>
      </c>
      <c r="P30" s="17">
        <v>2</v>
      </c>
      <c r="Q30" s="17">
        <v>0</v>
      </c>
      <c r="R30" s="18" t="s">
        <v>50</v>
      </c>
      <c r="S30" s="17">
        <v>2</v>
      </c>
      <c r="T30" s="28">
        <f t="shared" si="3"/>
        <v>20</v>
      </c>
      <c r="U30" s="55">
        <v>2</v>
      </c>
      <c r="V30" s="56">
        <v>1</v>
      </c>
      <c r="W30" s="56">
        <v>7</v>
      </c>
      <c r="X30" s="56">
        <v>2</v>
      </c>
      <c r="Y30" s="52">
        <v>2</v>
      </c>
      <c r="Z30" s="63">
        <f t="shared" si="0"/>
        <v>14</v>
      </c>
      <c r="AA30" s="53">
        <f t="shared" si="1"/>
        <v>6</v>
      </c>
      <c r="AB30" s="40"/>
    </row>
    <row r="31" spans="1:28" s="3" customFormat="1" ht="16.5">
      <c r="A31" s="33" t="s">
        <v>32</v>
      </c>
      <c r="B31" s="22">
        <v>2</v>
      </c>
      <c r="C31" s="13">
        <v>1</v>
      </c>
      <c r="D31" s="13">
        <v>3</v>
      </c>
      <c r="E31" s="13">
        <v>1</v>
      </c>
      <c r="F31" s="13">
        <v>1</v>
      </c>
      <c r="G31" s="37">
        <v>8</v>
      </c>
      <c r="H31" s="23" t="s">
        <v>50</v>
      </c>
      <c r="I31" s="14" t="s">
        <v>50</v>
      </c>
      <c r="J31" s="45">
        <v>3</v>
      </c>
      <c r="K31" s="45">
        <v>1</v>
      </c>
      <c r="L31" s="48">
        <f t="shared" si="2"/>
        <v>4</v>
      </c>
      <c r="M31" s="29" t="s">
        <v>50</v>
      </c>
      <c r="N31" s="18" t="s">
        <v>50</v>
      </c>
      <c r="O31" s="17">
        <v>3</v>
      </c>
      <c r="P31" s="17">
        <v>1</v>
      </c>
      <c r="Q31" s="17">
        <v>0</v>
      </c>
      <c r="R31" s="18" t="s">
        <v>50</v>
      </c>
      <c r="S31" s="18" t="s">
        <v>50</v>
      </c>
      <c r="T31" s="28">
        <f t="shared" si="3"/>
        <v>4</v>
      </c>
      <c r="U31" s="61" t="s">
        <v>50</v>
      </c>
      <c r="V31" s="57" t="s">
        <v>50</v>
      </c>
      <c r="W31" s="56">
        <v>3</v>
      </c>
      <c r="X31" s="56">
        <v>1</v>
      </c>
      <c r="Y31" s="57" t="s">
        <v>50</v>
      </c>
      <c r="Z31" s="63">
        <f t="shared" si="0"/>
        <v>4</v>
      </c>
      <c r="AA31" s="53">
        <f t="shared" si="1"/>
        <v>4</v>
      </c>
      <c r="AB31" s="40"/>
    </row>
    <row r="32" spans="1:28" s="3" customFormat="1" ht="16.5">
      <c r="A32" s="33" t="s">
        <v>28</v>
      </c>
      <c r="B32" s="22">
        <v>1</v>
      </c>
      <c r="C32" s="13">
        <v>1</v>
      </c>
      <c r="D32" s="13">
        <v>2</v>
      </c>
      <c r="E32" s="13">
        <v>1</v>
      </c>
      <c r="F32" s="13">
        <v>0</v>
      </c>
      <c r="G32" s="37">
        <v>5</v>
      </c>
      <c r="H32" s="23" t="s">
        <v>50</v>
      </c>
      <c r="I32" s="14" t="s">
        <v>50</v>
      </c>
      <c r="J32" s="45">
        <v>2</v>
      </c>
      <c r="K32" s="45">
        <v>0</v>
      </c>
      <c r="L32" s="48">
        <f t="shared" si="2"/>
        <v>2</v>
      </c>
      <c r="M32" s="29" t="s">
        <v>50</v>
      </c>
      <c r="N32" s="18" t="s">
        <v>50</v>
      </c>
      <c r="O32" s="17">
        <v>0</v>
      </c>
      <c r="P32" s="17">
        <v>0</v>
      </c>
      <c r="Q32" s="17">
        <v>0</v>
      </c>
      <c r="R32" s="18" t="s">
        <v>50</v>
      </c>
      <c r="S32" s="17">
        <v>1</v>
      </c>
      <c r="T32" s="28">
        <f t="shared" si="3"/>
        <v>1</v>
      </c>
      <c r="U32" s="61" t="s">
        <v>50</v>
      </c>
      <c r="V32" s="57" t="s">
        <v>50</v>
      </c>
      <c r="W32" s="56">
        <v>0</v>
      </c>
      <c r="X32" s="56">
        <v>0</v>
      </c>
      <c r="Y32" s="52">
        <v>1</v>
      </c>
      <c r="Z32" s="63">
        <f t="shared" si="0"/>
        <v>1</v>
      </c>
      <c r="AA32" s="53">
        <f t="shared" si="1"/>
        <v>4</v>
      </c>
      <c r="AB32" s="40"/>
    </row>
    <row r="33" spans="1:28" s="3" customFormat="1" ht="16.5">
      <c r="A33" s="33" t="s">
        <v>27</v>
      </c>
      <c r="B33" s="22">
        <v>2</v>
      </c>
      <c r="C33" s="13">
        <v>1</v>
      </c>
      <c r="D33" s="13">
        <v>4</v>
      </c>
      <c r="E33" s="13">
        <v>1</v>
      </c>
      <c r="F33" s="13">
        <v>0</v>
      </c>
      <c r="G33" s="37">
        <v>8</v>
      </c>
      <c r="H33" s="22">
        <v>4</v>
      </c>
      <c r="I33" s="13">
        <v>1</v>
      </c>
      <c r="J33" s="45">
        <v>1</v>
      </c>
      <c r="K33" s="45">
        <v>0</v>
      </c>
      <c r="L33" s="48">
        <f t="shared" si="2"/>
        <v>6</v>
      </c>
      <c r="M33" s="27">
        <v>2</v>
      </c>
      <c r="N33" s="17">
        <v>0</v>
      </c>
      <c r="O33" s="17">
        <v>1</v>
      </c>
      <c r="P33" s="17">
        <v>0</v>
      </c>
      <c r="Q33" s="17">
        <v>0</v>
      </c>
      <c r="R33" s="18" t="s">
        <v>50</v>
      </c>
      <c r="S33" s="18" t="s">
        <v>50</v>
      </c>
      <c r="T33" s="28">
        <f t="shared" si="3"/>
        <v>3</v>
      </c>
      <c r="U33" s="55">
        <v>1</v>
      </c>
      <c r="V33" s="56">
        <v>0</v>
      </c>
      <c r="W33" s="56">
        <v>1</v>
      </c>
      <c r="X33" s="56">
        <v>0</v>
      </c>
      <c r="Y33" s="57" t="s">
        <v>50</v>
      </c>
      <c r="Z33" s="63">
        <f t="shared" si="0"/>
        <v>2</v>
      </c>
      <c r="AA33" s="53">
        <f t="shared" si="1"/>
        <v>6</v>
      </c>
      <c r="AB33" s="40"/>
    </row>
    <row r="34" spans="1:28" s="3" customFormat="1" ht="16.5">
      <c r="A34" s="33" t="s">
        <v>15</v>
      </c>
      <c r="B34" s="22">
        <v>5</v>
      </c>
      <c r="C34" s="13">
        <v>0</v>
      </c>
      <c r="D34" s="13">
        <v>5</v>
      </c>
      <c r="E34" s="13">
        <v>0</v>
      </c>
      <c r="F34" s="13">
        <v>0</v>
      </c>
      <c r="G34" s="37">
        <v>10</v>
      </c>
      <c r="H34" s="22">
        <v>2</v>
      </c>
      <c r="I34" s="13">
        <v>0</v>
      </c>
      <c r="J34" s="45">
        <v>12</v>
      </c>
      <c r="K34" s="14" t="s">
        <v>50</v>
      </c>
      <c r="L34" s="48">
        <f t="shared" si="2"/>
        <v>14</v>
      </c>
      <c r="M34" s="27">
        <v>1</v>
      </c>
      <c r="N34" s="17">
        <v>0</v>
      </c>
      <c r="O34" s="17">
        <v>9</v>
      </c>
      <c r="P34" s="18" t="s">
        <v>50</v>
      </c>
      <c r="Q34" s="17">
        <v>0</v>
      </c>
      <c r="R34" s="18" t="s">
        <v>50</v>
      </c>
      <c r="S34" s="18" t="s">
        <v>50</v>
      </c>
      <c r="T34" s="28">
        <f t="shared" si="3"/>
        <v>10</v>
      </c>
      <c r="U34" s="55">
        <v>1</v>
      </c>
      <c r="V34" s="56">
        <v>0</v>
      </c>
      <c r="W34" s="56">
        <v>7</v>
      </c>
      <c r="X34" s="57" t="s">
        <v>50</v>
      </c>
      <c r="Y34" s="57" t="s">
        <v>50</v>
      </c>
      <c r="Z34" s="63">
        <f t="shared" si="0"/>
        <v>8</v>
      </c>
      <c r="AA34" s="53">
        <f t="shared" si="1"/>
        <v>2</v>
      </c>
      <c r="AB34" s="40"/>
    </row>
    <row r="35" spans="1:28" s="3" customFormat="1" ht="16.5">
      <c r="A35" s="33" t="s">
        <v>16</v>
      </c>
      <c r="B35" s="22">
        <v>0</v>
      </c>
      <c r="C35" s="13">
        <v>0</v>
      </c>
      <c r="D35" s="13">
        <v>14</v>
      </c>
      <c r="E35" s="13">
        <v>0</v>
      </c>
      <c r="F35" s="13">
        <v>0</v>
      </c>
      <c r="G35" s="37">
        <v>14</v>
      </c>
      <c r="H35" s="23" t="s">
        <v>50</v>
      </c>
      <c r="I35" s="14" t="s">
        <v>50</v>
      </c>
      <c r="J35" s="45">
        <v>21</v>
      </c>
      <c r="K35" s="14" t="s">
        <v>50</v>
      </c>
      <c r="L35" s="48">
        <f t="shared" si="2"/>
        <v>21</v>
      </c>
      <c r="M35" s="29" t="s">
        <v>50</v>
      </c>
      <c r="N35" s="18" t="s">
        <v>50</v>
      </c>
      <c r="O35" s="17">
        <v>14</v>
      </c>
      <c r="P35" s="18" t="s">
        <v>50</v>
      </c>
      <c r="Q35" s="17">
        <v>0</v>
      </c>
      <c r="R35" s="18" t="s">
        <v>50</v>
      </c>
      <c r="S35" s="18" t="s">
        <v>50</v>
      </c>
      <c r="T35" s="28">
        <f t="shared" si="3"/>
        <v>14</v>
      </c>
      <c r="U35" s="61" t="s">
        <v>50</v>
      </c>
      <c r="V35" s="57" t="s">
        <v>50</v>
      </c>
      <c r="W35" s="56">
        <v>14</v>
      </c>
      <c r="X35" s="57" t="s">
        <v>50</v>
      </c>
      <c r="Y35" s="57" t="s">
        <v>50</v>
      </c>
      <c r="Z35" s="63">
        <f t="shared" si="0"/>
        <v>14</v>
      </c>
      <c r="AA35" s="53">
        <f t="shared" si="1"/>
        <v>0</v>
      </c>
      <c r="AB35" s="40"/>
    </row>
    <row r="36" spans="1:28" s="3" customFormat="1" ht="16.5">
      <c r="A36" s="33" t="s">
        <v>17</v>
      </c>
      <c r="B36" s="22">
        <v>0</v>
      </c>
      <c r="C36" s="13">
        <v>0</v>
      </c>
      <c r="D36" s="13">
        <v>7</v>
      </c>
      <c r="E36" s="13">
        <v>0</v>
      </c>
      <c r="F36" s="13">
        <v>2</v>
      </c>
      <c r="G36" s="37">
        <v>9</v>
      </c>
      <c r="H36" s="23" t="s">
        <v>50</v>
      </c>
      <c r="I36" s="14" t="s">
        <v>50</v>
      </c>
      <c r="J36" s="45">
        <v>4</v>
      </c>
      <c r="K36" s="14" t="s">
        <v>50</v>
      </c>
      <c r="L36" s="48">
        <f t="shared" si="2"/>
        <v>4</v>
      </c>
      <c r="M36" s="29" t="s">
        <v>50</v>
      </c>
      <c r="N36" s="18" t="s">
        <v>50</v>
      </c>
      <c r="O36" s="17">
        <v>4</v>
      </c>
      <c r="P36" s="18" t="s">
        <v>50</v>
      </c>
      <c r="Q36" s="17">
        <v>0</v>
      </c>
      <c r="R36" s="18" t="s">
        <v>50</v>
      </c>
      <c r="S36" s="17">
        <v>2</v>
      </c>
      <c r="T36" s="28">
        <f t="shared" si="3"/>
        <v>6</v>
      </c>
      <c r="U36" s="61" t="s">
        <v>50</v>
      </c>
      <c r="V36" s="57" t="s">
        <v>50</v>
      </c>
      <c r="W36" s="56">
        <v>2</v>
      </c>
      <c r="X36" s="57" t="s">
        <v>50</v>
      </c>
      <c r="Y36" s="52">
        <v>2</v>
      </c>
      <c r="Z36" s="63">
        <f t="shared" si="0"/>
        <v>4</v>
      </c>
      <c r="AA36" s="53">
        <f t="shared" si="1"/>
        <v>5</v>
      </c>
      <c r="AB36" s="40"/>
    </row>
    <row r="37" spans="1:28" s="3" customFormat="1" ht="16.5">
      <c r="A37" s="33" t="s">
        <v>18</v>
      </c>
      <c r="B37" s="22">
        <v>9</v>
      </c>
      <c r="C37" s="13">
        <v>0</v>
      </c>
      <c r="D37" s="13">
        <v>12</v>
      </c>
      <c r="E37" s="13">
        <v>0</v>
      </c>
      <c r="F37" s="13">
        <v>0</v>
      </c>
      <c r="G37" s="37">
        <v>21</v>
      </c>
      <c r="H37" s="22">
        <v>2</v>
      </c>
      <c r="I37" s="13">
        <v>0</v>
      </c>
      <c r="J37" s="45">
        <v>17</v>
      </c>
      <c r="K37" s="14" t="s">
        <v>50</v>
      </c>
      <c r="L37" s="48">
        <f t="shared" si="2"/>
        <v>19</v>
      </c>
      <c r="M37" s="27">
        <v>2</v>
      </c>
      <c r="N37" s="17">
        <v>0</v>
      </c>
      <c r="O37" s="17">
        <v>14</v>
      </c>
      <c r="P37" s="18" t="s">
        <v>50</v>
      </c>
      <c r="Q37" s="17">
        <v>0</v>
      </c>
      <c r="R37" s="18" t="s">
        <v>50</v>
      </c>
      <c r="S37" s="17">
        <v>4</v>
      </c>
      <c r="T37" s="28">
        <f t="shared" si="3"/>
        <v>20</v>
      </c>
      <c r="U37" s="55">
        <v>2</v>
      </c>
      <c r="V37" s="56">
        <v>0</v>
      </c>
      <c r="W37" s="56">
        <v>13</v>
      </c>
      <c r="X37" s="57" t="s">
        <v>50</v>
      </c>
      <c r="Y37" s="52">
        <v>4</v>
      </c>
      <c r="Z37" s="63">
        <f t="shared" si="0"/>
        <v>19</v>
      </c>
      <c r="AA37" s="53">
        <f t="shared" si="1"/>
        <v>2</v>
      </c>
      <c r="AB37" s="40"/>
    </row>
    <row r="38" spans="1:28" s="3" customFormat="1" ht="16.5">
      <c r="A38" s="33" t="s">
        <v>19</v>
      </c>
      <c r="B38" s="22">
        <v>0</v>
      </c>
      <c r="C38" s="13">
        <v>0</v>
      </c>
      <c r="D38" s="13">
        <v>7</v>
      </c>
      <c r="E38" s="13">
        <v>1</v>
      </c>
      <c r="F38" s="13">
        <v>1</v>
      </c>
      <c r="G38" s="37">
        <v>9</v>
      </c>
      <c r="H38" s="23" t="s">
        <v>50</v>
      </c>
      <c r="I38" s="14" t="s">
        <v>50</v>
      </c>
      <c r="J38" s="45">
        <v>6</v>
      </c>
      <c r="K38" s="45">
        <v>1</v>
      </c>
      <c r="L38" s="48">
        <f t="shared" si="2"/>
        <v>7</v>
      </c>
      <c r="M38" s="29" t="s">
        <v>50</v>
      </c>
      <c r="N38" s="18" t="s">
        <v>50</v>
      </c>
      <c r="O38" s="17">
        <v>6</v>
      </c>
      <c r="P38" s="17">
        <v>1</v>
      </c>
      <c r="Q38" s="17">
        <v>0</v>
      </c>
      <c r="R38" s="18" t="s">
        <v>50</v>
      </c>
      <c r="S38" s="17">
        <v>2</v>
      </c>
      <c r="T38" s="28">
        <f t="shared" si="3"/>
        <v>9</v>
      </c>
      <c r="U38" s="61" t="s">
        <v>50</v>
      </c>
      <c r="V38" s="57" t="s">
        <v>50</v>
      </c>
      <c r="W38" s="56">
        <v>4</v>
      </c>
      <c r="X38" s="56">
        <v>1</v>
      </c>
      <c r="Y38" s="52">
        <v>2</v>
      </c>
      <c r="Z38" s="63">
        <f t="shared" si="0"/>
        <v>7</v>
      </c>
      <c r="AA38" s="53">
        <f t="shared" si="1"/>
        <v>2</v>
      </c>
      <c r="AB38" s="40"/>
    </row>
    <row r="39" spans="1:28" s="3" customFormat="1" ht="16.5">
      <c r="A39" s="33" t="s">
        <v>39</v>
      </c>
      <c r="B39" s="22">
        <v>0</v>
      </c>
      <c r="C39" s="13">
        <v>0</v>
      </c>
      <c r="D39" s="13">
        <v>16</v>
      </c>
      <c r="E39" s="13">
        <v>3</v>
      </c>
      <c r="F39" s="13">
        <v>4</v>
      </c>
      <c r="G39" s="37">
        <v>23</v>
      </c>
      <c r="H39" s="23" t="s">
        <v>50</v>
      </c>
      <c r="I39" s="14" t="s">
        <v>50</v>
      </c>
      <c r="J39" s="45">
        <v>23</v>
      </c>
      <c r="K39" s="45">
        <v>2</v>
      </c>
      <c r="L39" s="48">
        <f t="shared" si="2"/>
        <v>25</v>
      </c>
      <c r="M39" s="29" t="s">
        <v>50</v>
      </c>
      <c r="N39" s="18" t="s">
        <v>50</v>
      </c>
      <c r="O39" s="17">
        <v>18</v>
      </c>
      <c r="P39" s="17">
        <v>2</v>
      </c>
      <c r="Q39" s="17">
        <v>4</v>
      </c>
      <c r="R39" s="18" t="s">
        <v>50</v>
      </c>
      <c r="S39" s="18" t="s">
        <v>50</v>
      </c>
      <c r="T39" s="28">
        <f t="shared" si="3"/>
        <v>24</v>
      </c>
      <c r="U39" s="61" t="s">
        <v>50</v>
      </c>
      <c r="V39" s="57" t="s">
        <v>50</v>
      </c>
      <c r="W39" s="56">
        <v>12</v>
      </c>
      <c r="X39" s="56">
        <v>1</v>
      </c>
      <c r="Y39" s="57" t="s">
        <v>50</v>
      </c>
      <c r="Z39" s="63">
        <f t="shared" si="0"/>
        <v>13</v>
      </c>
      <c r="AA39" s="53">
        <f t="shared" si="1"/>
        <v>10</v>
      </c>
      <c r="AB39" s="40"/>
    </row>
    <row r="40" spans="1:28" s="3" customFormat="1" ht="16.5">
      <c r="A40" s="33" t="s">
        <v>26</v>
      </c>
      <c r="B40" s="22">
        <v>0</v>
      </c>
      <c r="C40" s="13">
        <v>0</v>
      </c>
      <c r="D40" s="13">
        <v>5</v>
      </c>
      <c r="E40" s="13">
        <v>0</v>
      </c>
      <c r="F40" s="13">
        <v>0</v>
      </c>
      <c r="G40" s="37">
        <v>5</v>
      </c>
      <c r="H40" s="23" t="s">
        <v>50</v>
      </c>
      <c r="I40" s="14" t="s">
        <v>50</v>
      </c>
      <c r="J40" s="45">
        <v>6</v>
      </c>
      <c r="K40" s="14" t="s">
        <v>50</v>
      </c>
      <c r="L40" s="48">
        <f t="shared" si="2"/>
        <v>6</v>
      </c>
      <c r="M40" s="29" t="s">
        <v>50</v>
      </c>
      <c r="N40" s="18" t="s">
        <v>50</v>
      </c>
      <c r="O40" s="17">
        <v>5</v>
      </c>
      <c r="P40" s="18" t="s">
        <v>50</v>
      </c>
      <c r="Q40" s="17">
        <v>0</v>
      </c>
      <c r="R40" s="18" t="s">
        <v>50</v>
      </c>
      <c r="S40" s="18" t="s">
        <v>50</v>
      </c>
      <c r="T40" s="28">
        <f t="shared" si="3"/>
        <v>5</v>
      </c>
      <c r="U40" s="61" t="s">
        <v>50</v>
      </c>
      <c r="V40" s="57" t="s">
        <v>50</v>
      </c>
      <c r="W40" s="56">
        <v>3</v>
      </c>
      <c r="X40" s="57" t="s">
        <v>50</v>
      </c>
      <c r="Y40" s="57" t="s">
        <v>50</v>
      </c>
      <c r="Z40" s="63">
        <f t="shared" si="0"/>
        <v>3</v>
      </c>
      <c r="AA40" s="53">
        <f t="shared" si="1"/>
        <v>2</v>
      </c>
      <c r="AB40" s="40"/>
    </row>
    <row r="41" spans="1:28" s="3" customFormat="1" ht="14.25">
      <c r="A41" s="33" t="s">
        <v>43</v>
      </c>
      <c r="B41" s="22">
        <v>0</v>
      </c>
      <c r="C41" s="13">
        <v>0</v>
      </c>
      <c r="D41" s="13">
        <v>7</v>
      </c>
      <c r="E41" s="13">
        <v>0</v>
      </c>
      <c r="F41" s="13">
        <v>0</v>
      </c>
      <c r="G41" s="37">
        <v>7</v>
      </c>
      <c r="H41" s="23" t="s">
        <v>50</v>
      </c>
      <c r="I41" s="14" t="s">
        <v>50</v>
      </c>
      <c r="J41" s="45">
        <v>10</v>
      </c>
      <c r="K41" s="14" t="s">
        <v>50</v>
      </c>
      <c r="L41" s="48">
        <f t="shared" si="2"/>
        <v>10</v>
      </c>
      <c r="M41" s="29" t="s">
        <v>50</v>
      </c>
      <c r="N41" s="18" t="s">
        <v>50</v>
      </c>
      <c r="O41" s="17">
        <v>7</v>
      </c>
      <c r="P41" s="18" t="s">
        <v>50</v>
      </c>
      <c r="Q41" s="17">
        <v>0</v>
      </c>
      <c r="R41" s="18" t="s">
        <v>50</v>
      </c>
      <c r="S41" s="18" t="s">
        <v>50</v>
      </c>
      <c r="T41" s="28">
        <f t="shared" si="3"/>
        <v>7</v>
      </c>
      <c r="U41" s="61" t="s">
        <v>50</v>
      </c>
      <c r="V41" s="57" t="s">
        <v>50</v>
      </c>
      <c r="W41" s="56">
        <v>7</v>
      </c>
      <c r="X41" s="57" t="s">
        <v>50</v>
      </c>
      <c r="Y41" s="57" t="s">
        <v>50</v>
      </c>
      <c r="Z41" s="63">
        <f t="shared" si="0"/>
        <v>7</v>
      </c>
      <c r="AA41" s="53">
        <f t="shared" si="1"/>
        <v>0</v>
      </c>
      <c r="AB41" s="43"/>
    </row>
    <row r="42" spans="1:28" s="3" customFormat="1" ht="14.25">
      <c r="A42" s="33" t="s">
        <v>45</v>
      </c>
      <c r="B42" s="22">
        <v>3</v>
      </c>
      <c r="C42" s="13">
        <v>0</v>
      </c>
      <c r="D42" s="13">
        <v>3</v>
      </c>
      <c r="E42" s="13">
        <v>0</v>
      </c>
      <c r="F42" s="13">
        <v>0</v>
      </c>
      <c r="G42" s="37">
        <v>6</v>
      </c>
      <c r="H42" s="22">
        <v>3</v>
      </c>
      <c r="I42" s="13">
        <v>0</v>
      </c>
      <c r="J42" s="46">
        <v>9</v>
      </c>
      <c r="K42" s="14" t="s">
        <v>50</v>
      </c>
      <c r="L42" s="48">
        <f t="shared" si="2"/>
        <v>12</v>
      </c>
      <c r="M42" s="30">
        <v>1</v>
      </c>
      <c r="N42" s="19">
        <v>0</v>
      </c>
      <c r="O42" s="19">
        <v>5</v>
      </c>
      <c r="P42" s="18" t="s">
        <v>50</v>
      </c>
      <c r="Q42" s="17">
        <v>0</v>
      </c>
      <c r="R42" s="18" t="s">
        <v>50</v>
      </c>
      <c r="S42" s="18" t="s">
        <v>50</v>
      </c>
      <c r="T42" s="28">
        <f t="shared" si="3"/>
        <v>6</v>
      </c>
      <c r="U42" s="56">
        <v>0</v>
      </c>
      <c r="V42" s="56">
        <v>0</v>
      </c>
      <c r="W42" s="56">
        <v>6</v>
      </c>
      <c r="X42" s="57" t="s">
        <v>50</v>
      </c>
      <c r="Y42" s="57" t="s">
        <v>50</v>
      </c>
      <c r="Z42" s="63">
        <f t="shared" si="0"/>
        <v>6</v>
      </c>
      <c r="AA42" s="53">
        <f t="shared" si="1"/>
        <v>0</v>
      </c>
      <c r="AB42" s="43"/>
    </row>
    <row r="43" spans="1:27" s="4" customFormat="1" ht="18.75" customHeight="1" thickBot="1">
      <c r="A43" s="36" t="s">
        <v>21</v>
      </c>
      <c r="B43" s="24">
        <f>SUM(B5:B42)</f>
        <v>62</v>
      </c>
      <c r="C43" s="15">
        <f aca="true" t="shared" si="4" ref="C43:K43">SUM(C5:C42)</f>
        <v>9</v>
      </c>
      <c r="D43" s="15">
        <f t="shared" si="4"/>
        <v>208</v>
      </c>
      <c r="E43" s="15">
        <f t="shared" si="4"/>
        <v>18</v>
      </c>
      <c r="F43" s="15">
        <f t="shared" si="4"/>
        <v>21</v>
      </c>
      <c r="G43" s="38">
        <f t="shared" si="4"/>
        <v>318</v>
      </c>
      <c r="H43" s="24">
        <f t="shared" si="4"/>
        <v>53</v>
      </c>
      <c r="I43" s="15">
        <f t="shared" si="4"/>
        <v>3</v>
      </c>
      <c r="J43" s="47">
        <f t="shared" si="4"/>
        <v>264</v>
      </c>
      <c r="K43" s="47">
        <f t="shared" si="4"/>
        <v>13</v>
      </c>
      <c r="L43" s="49">
        <f aca="true" t="shared" si="5" ref="L43:Q43">SUM(L5:L42)</f>
        <v>333</v>
      </c>
      <c r="M43" s="31">
        <f t="shared" si="5"/>
        <v>24</v>
      </c>
      <c r="N43" s="20">
        <f t="shared" si="5"/>
        <v>2</v>
      </c>
      <c r="O43" s="20">
        <f t="shared" si="5"/>
        <v>182</v>
      </c>
      <c r="P43" s="20">
        <f t="shared" si="5"/>
        <v>10</v>
      </c>
      <c r="Q43" s="20">
        <f t="shared" si="5"/>
        <v>5</v>
      </c>
      <c r="R43" s="51" t="s">
        <v>50</v>
      </c>
      <c r="S43" s="20">
        <f>SUM(S5:S42)</f>
        <v>13</v>
      </c>
      <c r="T43" s="32">
        <f t="shared" si="3"/>
        <v>236</v>
      </c>
      <c r="U43" s="62">
        <f>SUM(U5:U42)</f>
        <v>18</v>
      </c>
      <c r="V43" s="62">
        <f>SUM(V5:V42)</f>
        <v>2</v>
      </c>
      <c r="W43" s="62">
        <f>SUM(W5:W42)</f>
        <v>159</v>
      </c>
      <c r="X43" s="62">
        <f>SUM(X5:X42)</f>
        <v>9</v>
      </c>
      <c r="Y43" s="62">
        <f>SUM(Y5:Y42)</f>
        <v>13</v>
      </c>
      <c r="Z43" s="65">
        <f t="shared" si="0"/>
        <v>201</v>
      </c>
      <c r="AA43" s="54">
        <f t="shared" si="1"/>
        <v>117</v>
      </c>
    </row>
    <row r="44" spans="1:35" s="2" customFormat="1" ht="26.25" customHeight="1">
      <c r="A44" s="66" t="s">
        <v>57</v>
      </c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3"/>
      <c r="AC44" s="3"/>
      <c r="AD44" s="3"/>
      <c r="AE44" s="3"/>
      <c r="AF44" s="3"/>
      <c r="AG44" s="3"/>
      <c r="AH44" s="3"/>
      <c r="AI44" s="3"/>
    </row>
    <row r="45" spans="1:27" ht="16.5">
      <c r="A45" s="67"/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</row>
    <row r="46" spans="1:27" ht="16.5">
      <c r="A46" s="67"/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</row>
  </sheetData>
  <sheetProtection/>
  <mergeCells count="24">
    <mergeCell ref="AA2:AA4"/>
    <mergeCell ref="M3:N3"/>
    <mergeCell ref="O3:P3"/>
    <mergeCell ref="B3:C3"/>
    <mergeCell ref="H3:I3"/>
    <mergeCell ref="J3:K3"/>
    <mergeCell ref="Z2:Z4"/>
    <mergeCell ref="L3:L4"/>
    <mergeCell ref="A1:AA1"/>
    <mergeCell ref="A2:A4"/>
    <mergeCell ref="B2:G2"/>
    <mergeCell ref="H2:L2"/>
    <mergeCell ref="M2:T2"/>
    <mergeCell ref="U2:Y2"/>
    <mergeCell ref="A44:AA46"/>
    <mergeCell ref="U3:V3"/>
    <mergeCell ref="W3:X3"/>
    <mergeCell ref="Y3:Y4"/>
    <mergeCell ref="Q3:R3"/>
    <mergeCell ref="S3:S4"/>
    <mergeCell ref="T3:T4"/>
    <mergeCell ref="D3:E3"/>
    <mergeCell ref="F3:F4"/>
    <mergeCell ref="G3:G4"/>
  </mergeCells>
  <printOptions horizontalCentered="1"/>
  <pageMargins left="0.3937007874015748" right="0.3937007874015748" top="0.5511811023622047" bottom="0.5511811023622047" header="0.31496062992125984" footer="0.31496062992125984"/>
  <pageSetup horizontalDpi="600" verticalDpi="600" orientation="landscape" paperSize="9" scale="8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教務處</Manager>
  <Company>國立中興大學NCHU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博士班招生統計表</dc:title>
  <dc:subject>101學年度</dc:subject>
  <dc:creator>招生暨資訊組&amp;註冊組</dc:creator>
  <cp:keywords/>
  <dc:description/>
  <cp:lastModifiedBy>user</cp:lastModifiedBy>
  <cp:lastPrinted>2012-06-18T05:28:05Z</cp:lastPrinted>
  <dcterms:created xsi:type="dcterms:W3CDTF">2002-10-09T03:21:08Z</dcterms:created>
  <dcterms:modified xsi:type="dcterms:W3CDTF">2012-10-17T01:27:09Z</dcterms:modified>
  <cp:category/>
  <cp:version/>
  <cp:contentType/>
  <cp:contentStatus/>
</cp:coreProperties>
</file>