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defaultThemeVersion="124226"/>
  <bookViews>
    <workbookView xWindow="0" yWindow="0" windowWidth="23700" windowHeight="14220" tabRatio="659" activeTab="3"/>
  </bookViews>
  <sheets>
    <sheet name="112繁星推薦報名人數" sheetId="1" r:id="rId1"/>
    <sheet name="112申請第一階段學測篩選科目" sheetId="5" r:id="rId2"/>
    <sheet name="112個人申請報名學測篩選人數" sheetId="2" r:id="rId3"/>
    <sheet name="112個人申請錄取標準" sheetId="4" r:id="rId4"/>
  </sheets>
  <definedNames>
    <definedName name="_xlnm.Print_Titles" localSheetId="0">'112繁星推薦報名人數'!$1:$2</definedName>
    <definedName name="_xlnm.Print_Titles" localSheetId="2">'112個人申請報名學測篩選人數'!$1:$2</definedName>
    <definedName name="_xlnm.Print_Titles" localSheetId="3">'112個人申請錄取標準'!$1:$1</definedName>
  </definedNames>
  <calcPr calcId="191029"/>
</workbook>
</file>

<file path=xl/sharedStrings.xml><?xml version="1.0" encoding="utf-8"?>
<sst xmlns="http://schemas.openxmlformats.org/spreadsheetml/2006/main" count="374" uniqueCount="166">
  <si>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</si>
  <si>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</si>
  <si>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</si>
  <si>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</si>
  <si>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</si>
  <si>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</si>
  <si>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</si>
  <si>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</si>
  <si>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</si>
  <si>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</si>
  <si>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</si>
  <si>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</si>
  <si>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</si>
  <si>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</si>
  <si>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</si>
  <si>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</si>
  <si>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</si>
  <si>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</si>
  <si>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</si>
  <si>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</si>
  <si>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</si>
  <si>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</si>
  <si>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</si>
  <si>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</si>
  <si>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</si>
  <si>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</si>
  <si>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</si>
  <si>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</si>
  <si>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</si>
  <si>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</si>
  <si>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</si>
  <si>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</si>
  <si>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</si>
  <si>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</si>
  <si>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</si>
  <si>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</si>
  <si>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校系代碼</t>
  </si>
  <si>
    <t>合計</t>
  </si>
  <si>
    <r>
      <rPr>
        <sz val="8"/>
        <color theme="1"/>
        <rFont val="新細明體"/>
        <family val="1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</rPr>
      <t>名稱</t>
    </r>
  </si>
  <si>
    <r>
      <rPr>
        <sz val="8"/>
        <color theme="1"/>
        <rFont val="新細明體"/>
        <family val="1"/>
      </rPr>
      <t>招生名額</t>
    </r>
  </si>
  <si>
    <r>
      <rPr>
        <sz val="8"/>
        <color theme="1"/>
        <rFont val="新細明體"/>
        <family val="1"/>
      </rPr>
      <t>報名人數</t>
    </r>
  </si>
  <si>
    <r>
      <rPr>
        <sz val="8"/>
        <color theme="1"/>
        <rFont val="新細明體"/>
        <family val="1"/>
      </rPr>
      <t>錄取人數</t>
    </r>
  </si>
  <si>
    <r>
      <rPr>
        <sz val="8"/>
        <color theme="1"/>
        <rFont val="新細明體"/>
        <family val="1"/>
      </rPr>
      <t>招生缺額</t>
    </r>
  </si>
  <si>
    <r>
      <rPr>
        <sz val="8"/>
        <color theme="1"/>
        <rFont val="新細明體"/>
        <family val="1"/>
      </rPr>
      <t>外加名額</t>
    </r>
  </si>
  <si>
    <r>
      <rPr>
        <sz val="8"/>
        <color theme="1"/>
        <rFont val="新細明體"/>
        <family val="1"/>
      </rPr>
      <t>外加名額報名人數</t>
    </r>
  </si>
  <si>
    <r>
      <rPr>
        <sz val="8"/>
        <color theme="1"/>
        <rFont val="新細明體"/>
        <family val="1"/>
      </rPr>
      <t>外加名額錄取人數</t>
    </r>
  </si>
  <si>
    <r>
      <rPr>
        <sz val="8"/>
        <color theme="1"/>
        <rFont val="新細明體"/>
        <family val="1"/>
      </rPr>
      <t>放棄切結人數</t>
    </r>
  </si>
  <si>
    <t>應用數學系應用數學組</t>
  </si>
  <si>
    <t>應用數學系數據科學與計算組</t>
  </si>
  <si>
    <t>興翼招生B組(文史法律)</t>
  </si>
  <si>
    <r>
      <rPr>
        <sz val="10"/>
        <color theme="1"/>
        <rFont val="標楷體"/>
        <family val="4"/>
      </rPr>
      <t>學系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</rPr>
      <t>名稱</t>
    </r>
  </si>
  <si>
    <r>
      <rPr>
        <sz val="10"/>
        <rFont val="標楷體"/>
        <family val="4"/>
      </rPr>
      <t>招生名額</t>
    </r>
  </si>
  <si>
    <r>
      <rPr>
        <sz val="10"/>
        <color theme="1"/>
        <rFont val="標楷體"/>
        <family val="4"/>
      </rPr>
      <t>通過第一階段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</si>
  <si>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原住民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</si>
  <si>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離島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</si>
  <si>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學系
小計</t>
    </r>
  </si>
  <si>
    <r>
      <rPr>
        <sz val="10"/>
        <color theme="1"/>
        <rFont val="標楷體"/>
        <family val="4"/>
      </rPr>
      <t>通過率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通過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</rPr>
      <t>報名</t>
    </r>
    <r>
      <rPr>
        <sz val="10"/>
        <color theme="1"/>
        <rFont val="Times New Roman"/>
        <family val="1"/>
      </rPr>
      <t>)</t>
    </r>
  </si>
  <si>
    <r>
      <rPr>
        <sz val="10"/>
        <rFont val="標楷體"/>
        <family val="4"/>
      </rPr>
      <t>學系</t>
    </r>
  </si>
  <si>
    <r>
      <rPr>
        <sz val="10"/>
        <rFont val="標楷體"/>
        <family val="4"/>
      </rPr>
      <t>正取生錄取人數</t>
    </r>
  </si>
  <si>
    <r>
      <rPr>
        <sz val="10"/>
        <rFont val="標楷體"/>
        <family val="4"/>
      </rPr>
      <t>招生名額</t>
    </r>
  </si>
  <si>
    <r>
      <rPr>
        <sz val="10"/>
        <rFont val="標楷體"/>
        <family val="4"/>
      </rPr>
      <t>正取生最低錄取標準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正取生最後一名的成績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</si>
  <si>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備取生錄取人數</t>
    </r>
  </si>
  <si>
    <r>
      <rPr>
        <sz val="10"/>
        <rFont val="標楷體"/>
        <family val="4"/>
      </rPr>
      <t>備取生最低錄取標準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備取生最後一名的成績</t>
    </r>
    <r>
      <rPr>
        <sz val="10"/>
        <rFont val="Times New Roman"/>
        <family val="1"/>
      </rPr>
      <t>)</t>
    </r>
  </si>
  <si>
    <t>學系(組)名稱</t>
  </si>
  <si>
    <t>興翼招生A組(商學管理)</t>
  </si>
  <si>
    <t>國文、英文、數學、自然</t>
  </si>
  <si>
    <t>國文、英文、社會</t>
  </si>
  <si>
    <t>國文、英文</t>
  </si>
  <si>
    <t>第一階段篩選
該學系使用科目</t>
  </si>
  <si>
    <t>第一、二階段
該學系全部參採科目
(亦為同級分超額篩選科目)</t>
  </si>
  <si>
    <t>台灣人文創新學士學位學程</t>
  </si>
  <si>
    <t>電機資訊學院學士班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</si>
  <si>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</si>
  <si>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</si>
  <si>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</si>
  <si>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</si>
  <si>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</si>
  <si>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</si>
  <si>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</si>
  <si>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</si>
  <si>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合計</t>
  </si>
  <si>
    <t>資訊科學與工程學系(ＡＰＣＳ組)</t>
  </si>
  <si>
    <t>興翼招生Ａ組(商學管理)</t>
  </si>
  <si>
    <t>興翼招生Ｂ組(文史法律)</t>
  </si>
  <si>
    <t>興翼招生Ｃ組(化學數學)</t>
  </si>
  <si>
    <t>興翼招生Ｄ組(化材電資暨工程)</t>
  </si>
  <si>
    <t>興翼招生Ｅ組(生物資源暨農業科技)</t>
  </si>
  <si>
    <t>興翼招生Ｆ組(生物科技暨獸醫)</t>
  </si>
  <si>
    <t>智慧創意工程學士學位學程</t>
  </si>
  <si>
    <t>合計</t>
  </si>
  <si>
    <t>報名人數</t>
  </si>
  <si>
    <t>資訊工程學系</t>
  </si>
  <si>
    <t>003012</t>
  </si>
  <si>
    <t>003022</t>
  </si>
  <si>
    <t>003032</t>
  </si>
  <si>
    <t>003042</t>
  </si>
  <si>
    <t>003052</t>
  </si>
  <si>
    <t>國文、英文、數學B、社會</t>
  </si>
  <si>
    <t>003062</t>
  </si>
  <si>
    <t>003072</t>
  </si>
  <si>
    <t>國文、英文、數學A、自然</t>
  </si>
  <si>
    <t>003082</t>
  </si>
  <si>
    <t>003092</t>
  </si>
  <si>
    <t>國文、英文、數學A、數學B</t>
  </si>
  <si>
    <t>003102</t>
  </si>
  <si>
    <t>國文、英文、數學A</t>
  </si>
  <si>
    <t>003112</t>
  </si>
  <si>
    <t>003122</t>
  </si>
  <si>
    <t>英文、數學A、自然</t>
  </si>
  <si>
    <t>003132</t>
  </si>
  <si>
    <t>003142</t>
  </si>
  <si>
    <t>003152</t>
  </si>
  <si>
    <t>英文、數學A、自然</t>
  </si>
  <si>
    <t>003162</t>
  </si>
  <si>
    <t>003172</t>
  </si>
  <si>
    <t>003182</t>
  </si>
  <si>
    <t>003192</t>
  </si>
  <si>
    <t>003202</t>
  </si>
  <si>
    <t>003212</t>
  </si>
  <si>
    <t>003222</t>
  </si>
  <si>
    <t>003232</t>
  </si>
  <si>
    <t>003242</t>
  </si>
  <si>
    <t>003252</t>
  </si>
  <si>
    <t>003262</t>
  </si>
  <si>
    <t>003272</t>
  </si>
  <si>
    <t>003282</t>
  </si>
  <si>
    <t>003292</t>
  </si>
  <si>
    <t>003302</t>
  </si>
  <si>
    <t>國文、英文、數學B、自然</t>
  </si>
  <si>
    <t>003312</t>
  </si>
  <si>
    <t>國文、英文、數學B、自然</t>
  </si>
  <si>
    <t>003322</t>
  </si>
  <si>
    <t>003332</t>
  </si>
  <si>
    <t>003342</t>
  </si>
  <si>
    <t>003352</t>
  </si>
  <si>
    <t>003362</t>
  </si>
  <si>
    <t>003372</t>
  </si>
  <si>
    <t>003382</t>
  </si>
  <si>
    <t>003392</t>
  </si>
  <si>
    <t>003402</t>
  </si>
  <si>
    <t>003412</t>
  </si>
  <si>
    <t>003422</t>
  </si>
  <si>
    <t>國文、英文、數學A、數學B</t>
  </si>
  <si>
    <t>003442</t>
  </si>
  <si>
    <t>003432</t>
  </si>
  <si>
    <t>003452</t>
  </si>
  <si>
    <t>003462</t>
  </si>
  <si>
    <t>003472</t>
  </si>
  <si>
    <t>003482</t>
  </si>
  <si>
    <t>英文、數學A、數學B、自然</t>
  </si>
  <si>
    <t>校系代碼</t>
  </si>
  <si>
    <t>第一階段報名人數</t>
  </si>
  <si>
    <t>合計</t>
  </si>
  <si>
    <r>
      <rPr>
        <sz val="8"/>
        <color theme="1"/>
        <rFont val="微軟正黑體"/>
        <family val="1"/>
      </rPr>
      <t>預計入學</t>
    </r>
    <r>
      <rPr>
        <sz val="8"/>
        <color theme="1"/>
        <rFont val="新細明體"/>
        <family val="1"/>
      </rPr>
      <t>人數</t>
    </r>
  </si>
  <si>
    <r>
      <rPr>
        <sz val="12"/>
        <color theme="1"/>
        <rFont val="新細明體"/>
        <family val="1"/>
      </rPr>
      <t>國立中興大學</t>
    </r>
    <r>
      <rPr>
        <sz val="12"/>
        <color theme="1"/>
        <rFont val="Times New Roman"/>
        <family val="1"/>
      </rPr>
      <t>112</t>
    </r>
    <r>
      <rPr>
        <sz val="12"/>
        <color theme="1"/>
        <rFont val="新細明體"/>
        <family val="1"/>
      </rPr>
      <t>學年度繁星推薦入學招生名額暨</t>
    </r>
    <r>
      <rPr>
        <sz val="12"/>
        <color theme="1"/>
        <rFont val="微軟正黑體"/>
        <family val="1"/>
      </rPr>
      <t>錄取</t>
    </r>
    <r>
      <rPr>
        <sz val="12"/>
        <color theme="1"/>
        <rFont val="新細明體"/>
        <family val="1"/>
      </rPr>
      <t>人數統計</t>
    </r>
  </si>
  <si>
    <t>國立中興大學112學年度大學申請入學招生名額暨報名第一階段學測篩選人數(次)統計</t>
  </si>
  <si>
    <t>應用數學系數據科學與計算組(資安組)</t>
  </si>
  <si>
    <t>資訊工程學系(APCS組)</t>
  </si>
  <si>
    <t>國立中興大學112學年度甄選入學【大學申請入學】第一階段學測篩選科目統計表</t>
  </si>
  <si>
    <t>003492</t>
  </si>
  <si>
    <t>國文、英文、數學A、社會</t>
  </si>
  <si>
    <t>國文、英文、數學A、社會</t>
  </si>
  <si>
    <t>英文、數學A</t>
  </si>
  <si>
    <t>資訊工程學系</t>
  </si>
  <si>
    <t>資訊工程學系(APCS組)</t>
  </si>
  <si>
    <r>
      <t>112</t>
    </r>
    <r>
      <rPr>
        <b/>
        <sz val="14"/>
        <color theme="1"/>
        <rFont val="標楷體"/>
        <family val="4"/>
      </rPr>
      <t>學年度大學申請入學招生各學系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</rPr>
      <t>組、學程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</rPr>
      <t>一般生最低錄取標準統計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</si>
</sst>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0"/>
      <color theme="1"/>
      <name val="標楷體"/>
      <family val="4"/>
    </font>
    <font>
      <sz val="10"/>
      <name val="標楷體"/>
      <family val="4"/>
    </font>
    <font>
      <b/>
      <sz val="12"/>
      <name val="Times New Roman"/>
      <family val="1"/>
    </font>
    <font>
      <sz val="10"/>
      <color theme="1"/>
      <name val="微軟正黑體"/>
      <family val="2"/>
    </font>
    <font>
      <sz val="10"/>
      <name val="Times New Roman"/>
      <family val="1"/>
    </font>
    <font>
      <sz val="10"/>
      <color rgb="FFFF0000"/>
      <name val="標楷體"/>
      <family val="4"/>
    </font>
    <font>
      <sz val="10"/>
      <color rgb="FF0000FF"/>
      <name val="Times New Roman"/>
      <family val="1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2"/>
      <color theme="1"/>
      <name val="新細明體"/>
      <family val="1"/>
    </font>
    <font>
      <sz val="12"/>
      <name val="Calibri"/>
      <family val="2"/>
      <scheme val="minor"/>
    </font>
    <font>
      <sz val="10"/>
      <color theme="1"/>
      <name val="細明體"/>
      <family val="3"/>
    </font>
    <font>
      <sz val="10"/>
      <color rgb="FF000000"/>
      <name val="微軟正黑體"/>
      <family val="2"/>
    </font>
    <font>
      <sz val="12"/>
      <color indexed="8"/>
      <name val="Times New Roman"/>
      <family val="1"/>
    </font>
    <font>
      <sz val="8"/>
      <color theme="1"/>
      <name val="微軟正黑體"/>
      <family val="1"/>
    </font>
    <font>
      <sz val="12"/>
      <color theme="1"/>
      <name val="微軟正黑體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000000"/>
      </right>
      <top style="thin">
        <color rgb="FF000000"/>
      </top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7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6" fillId="0" borderId="1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readingOrder="1"/>
    </xf>
    <xf numFmtId="0" fontId="19" fillId="0" borderId="1" xfId="0" applyFont="1" applyFill="1" applyBorder="1" applyAlignment="1">
      <alignment horizontal="left" vertical="center" readingOrder="1"/>
    </xf>
    <xf numFmtId="0" fontId="4" fillId="0" borderId="1" xfId="0" applyFont="1" applyFill="1" applyBorder="1" applyAlignment="1" applyProtection="1">
      <alignment horizontal="left" vertical="center" wrapText="1" readingOrder="1"/>
      <protection/>
    </xf>
    <xf numFmtId="0" fontId="11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/>
    </xf>
    <xf numFmtId="0" fontId="18" fillId="4" borderId="1" xfId="0" applyNumberFormat="1" applyFont="1" applyFill="1" applyBorder="1" applyAlignment="1">
      <alignment horizontal="center" vertical="center" wrapText="1" readingOrder="1"/>
    </xf>
    <xf numFmtId="176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readingOrder="1"/>
    </xf>
    <xf numFmtId="176" fontId="18" fillId="4" borderId="1" xfId="0" applyNumberFormat="1" applyFont="1" applyFill="1" applyBorder="1" applyAlignment="1" quotePrefix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J44"/>
  <sheetViews>
    <sheetView workbookViewId="0" topLeftCell="A1">
      <selection activeCell="A1" sqref="A1:J1"/>
    </sheetView>
  </sheetViews>
  <sheetFormatPr defaultColWidth="8.875" defaultRowHeight="15.75"/>
  <cols>
    <col min="1" max="1" width="22.125" style="1" customWidth="1"/>
    <col min="2" max="6" width="6.125" style="2" customWidth="1"/>
    <col min="7" max="7" width="7.00390625" style="2" customWidth="1"/>
    <col min="8" max="8" width="6.375" style="2" customWidth="1"/>
    <col min="9" max="9" width="6.875" style="2" customWidth="1"/>
    <col min="10" max="10" width="7.00390625" style="2" customWidth="1"/>
    <col min="11" max="16384" width="8.875" style="1" customWidth="1"/>
  </cols>
  <sheetData>
    <row r="1" spans="1:10" ht="21.6" customHeight="1">
      <c r="A1" s="70" t="s">
        <v>154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5">
      <c r="A2" s="8" t="s">
        <v>38</v>
      </c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49" t="s">
        <v>46</v>
      </c>
      <c r="J2" s="69" t="s">
        <v>153</v>
      </c>
    </row>
    <row r="3" spans="1:10" ht="16.5">
      <c r="A3" s="14" t="s">
        <v>0</v>
      </c>
      <c r="B3" s="15">
        <v>4</v>
      </c>
      <c r="C3" s="15">
        <v>76</v>
      </c>
      <c r="D3" s="15">
        <v>4</v>
      </c>
      <c r="E3" s="15">
        <v>0</v>
      </c>
      <c r="F3" s="13">
        <v>2</v>
      </c>
      <c r="G3" s="13">
        <v>3</v>
      </c>
      <c r="H3" s="13">
        <v>0</v>
      </c>
      <c r="I3" s="50"/>
      <c r="J3" s="51">
        <f>D3+H3-I3</f>
        <v>4</v>
      </c>
    </row>
    <row r="4" spans="1:10" ht="16.5">
      <c r="A4" s="14" t="s">
        <v>1</v>
      </c>
      <c r="B4" s="15">
        <v>13</v>
      </c>
      <c r="C4" s="15">
        <v>78</v>
      </c>
      <c r="D4" s="15">
        <v>13</v>
      </c>
      <c r="E4" s="15">
        <v>0</v>
      </c>
      <c r="F4" s="13">
        <v>2</v>
      </c>
      <c r="G4" s="13">
        <v>1</v>
      </c>
      <c r="H4" s="13">
        <v>0</v>
      </c>
      <c r="I4" s="50">
        <v>1</v>
      </c>
      <c r="J4" s="51">
        <f aca="true" t="shared" si="0" ref="J4:J41">D4+H4-I4</f>
        <v>12</v>
      </c>
    </row>
    <row r="5" spans="1:10" ht="16.5">
      <c r="A5" s="14" t="s">
        <v>2</v>
      </c>
      <c r="B5" s="15">
        <v>10</v>
      </c>
      <c r="C5" s="15">
        <v>86</v>
      </c>
      <c r="D5" s="15">
        <v>10</v>
      </c>
      <c r="E5" s="15">
        <v>0</v>
      </c>
      <c r="F5" s="13">
        <v>2</v>
      </c>
      <c r="G5" s="13">
        <v>4</v>
      </c>
      <c r="H5" s="13">
        <v>2</v>
      </c>
      <c r="I5" s="50"/>
      <c r="J5" s="51">
        <f t="shared" si="0"/>
        <v>12</v>
      </c>
    </row>
    <row r="6" spans="1:10" ht="16.5">
      <c r="A6" s="14" t="s">
        <v>70</v>
      </c>
      <c r="B6" s="15">
        <v>3</v>
      </c>
      <c r="C6" s="15">
        <v>75</v>
      </c>
      <c r="D6" s="15">
        <v>3</v>
      </c>
      <c r="E6" s="15">
        <v>0</v>
      </c>
      <c r="F6" s="13">
        <v>1</v>
      </c>
      <c r="G6" s="13">
        <v>3</v>
      </c>
      <c r="H6" s="13">
        <v>1</v>
      </c>
      <c r="I6" s="50"/>
      <c r="J6" s="51">
        <f t="shared" si="0"/>
        <v>4</v>
      </c>
    </row>
    <row r="7" spans="1:10" ht="16.5">
      <c r="A7" s="14" t="s">
        <v>3</v>
      </c>
      <c r="B7" s="15">
        <v>10</v>
      </c>
      <c r="C7" s="15">
        <v>34</v>
      </c>
      <c r="D7" s="15">
        <v>10</v>
      </c>
      <c r="E7" s="15">
        <v>0</v>
      </c>
      <c r="F7" s="13">
        <v>2</v>
      </c>
      <c r="G7" s="13">
        <v>0</v>
      </c>
      <c r="H7" s="13">
        <v>0</v>
      </c>
      <c r="I7" s="50"/>
      <c r="J7" s="51">
        <f t="shared" si="0"/>
        <v>10</v>
      </c>
    </row>
    <row r="8" spans="1:10" ht="16.5">
      <c r="A8" s="14" t="s">
        <v>4</v>
      </c>
      <c r="B8" s="15">
        <v>16</v>
      </c>
      <c r="C8" s="15">
        <v>71</v>
      </c>
      <c r="D8" s="15">
        <v>16</v>
      </c>
      <c r="E8" s="15">
        <v>0</v>
      </c>
      <c r="F8" s="13">
        <v>2</v>
      </c>
      <c r="G8" s="13">
        <v>1</v>
      </c>
      <c r="H8" s="13">
        <v>0</v>
      </c>
      <c r="I8" s="50">
        <v>1</v>
      </c>
      <c r="J8" s="51">
        <f t="shared" si="0"/>
        <v>15</v>
      </c>
    </row>
    <row r="9" spans="1:10" ht="16.5">
      <c r="A9" s="14" t="s">
        <v>6</v>
      </c>
      <c r="B9" s="15">
        <v>10</v>
      </c>
      <c r="C9" s="15">
        <v>58</v>
      </c>
      <c r="D9" s="15">
        <v>10</v>
      </c>
      <c r="E9" s="15">
        <v>0</v>
      </c>
      <c r="F9" s="13">
        <v>2</v>
      </c>
      <c r="G9" s="13">
        <v>1</v>
      </c>
      <c r="H9" s="13">
        <v>1</v>
      </c>
      <c r="I9" s="50"/>
      <c r="J9" s="51">
        <f t="shared" si="0"/>
        <v>11</v>
      </c>
    </row>
    <row r="10" spans="1:10" ht="16.5">
      <c r="A10" s="14" t="s">
        <v>7</v>
      </c>
      <c r="B10" s="15">
        <v>7</v>
      </c>
      <c r="C10" s="15">
        <v>67</v>
      </c>
      <c r="D10" s="15">
        <v>7</v>
      </c>
      <c r="E10" s="15">
        <v>0</v>
      </c>
      <c r="F10" s="13">
        <v>2</v>
      </c>
      <c r="G10" s="13">
        <v>1</v>
      </c>
      <c r="H10" s="13">
        <v>0</v>
      </c>
      <c r="I10" s="50"/>
      <c r="J10" s="51">
        <f t="shared" si="0"/>
        <v>7</v>
      </c>
    </row>
    <row r="11" spans="1:10" ht="16.5">
      <c r="A11" s="14" t="s">
        <v>9</v>
      </c>
      <c r="B11" s="15">
        <v>8</v>
      </c>
      <c r="C11" s="15">
        <v>90</v>
      </c>
      <c r="D11" s="15">
        <v>8</v>
      </c>
      <c r="E11" s="15">
        <v>0</v>
      </c>
      <c r="F11" s="13">
        <v>2</v>
      </c>
      <c r="G11" s="13">
        <v>0</v>
      </c>
      <c r="H11" s="13">
        <v>0</v>
      </c>
      <c r="I11" s="50">
        <v>1</v>
      </c>
      <c r="J11" s="51">
        <f t="shared" si="0"/>
        <v>7</v>
      </c>
    </row>
    <row r="12" spans="1:10" ht="16.5">
      <c r="A12" s="14" t="s">
        <v>8</v>
      </c>
      <c r="B12" s="15">
        <v>6</v>
      </c>
      <c r="C12" s="15">
        <v>165</v>
      </c>
      <c r="D12" s="15">
        <v>6</v>
      </c>
      <c r="E12" s="15">
        <v>0</v>
      </c>
      <c r="F12" s="13">
        <v>1</v>
      </c>
      <c r="G12" s="13">
        <v>4</v>
      </c>
      <c r="H12" s="13">
        <v>1</v>
      </c>
      <c r="I12" s="50"/>
      <c r="J12" s="51">
        <f t="shared" si="0"/>
        <v>7</v>
      </c>
    </row>
    <row r="13" spans="1:10" ht="16.5">
      <c r="A13" s="14" t="s">
        <v>5</v>
      </c>
      <c r="B13" s="15">
        <v>1</v>
      </c>
      <c r="C13" s="15">
        <v>53</v>
      </c>
      <c r="D13" s="15">
        <v>1</v>
      </c>
      <c r="E13" s="15">
        <v>0</v>
      </c>
      <c r="F13" s="13">
        <v>1</v>
      </c>
      <c r="G13" s="13">
        <v>0</v>
      </c>
      <c r="H13" s="13">
        <v>0</v>
      </c>
      <c r="I13" s="50"/>
      <c r="J13" s="51">
        <f t="shared" si="0"/>
        <v>1</v>
      </c>
    </row>
    <row r="14" spans="1:10" ht="16.5">
      <c r="A14" s="14" t="s">
        <v>10</v>
      </c>
      <c r="B14" s="15">
        <v>8</v>
      </c>
      <c r="C14" s="15">
        <v>41</v>
      </c>
      <c r="D14" s="15">
        <v>8</v>
      </c>
      <c r="E14" s="15">
        <v>0</v>
      </c>
      <c r="F14" s="13">
        <v>2</v>
      </c>
      <c r="G14" s="13">
        <v>0</v>
      </c>
      <c r="H14" s="13">
        <v>0</v>
      </c>
      <c r="I14" s="50">
        <v>1</v>
      </c>
      <c r="J14" s="51">
        <f t="shared" si="0"/>
        <v>7</v>
      </c>
    </row>
    <row r="15" spans="1:10" ht="16.5">
      <c r="A15" s="14" t="s">
        <v>11</v>
      </c>
      <c r="B15" s="15">
        <v>4</v>
      </c>
      <c r="C15" s="15">
        <v>71</v>
      </c>
      <c r="D15" s="15">
        <v>4</v>
      </c>
      <c r="E15" s="15">
        <v>0</v>
      </c>
      <c r="F15" s="13">
        <v>1</v>
      </c>
      <c r="G15" s="13">
        <v>1</v>
      </c>
      <c r="H15" s="13">
        <v>0</v>
      </c>
      <c r="I15" s="50"/>
      <c r="J15" s="51">
        <f t="shared" si="0"/>
        <v>4</v>
      </c>
    </row>
    <row r="16" spans="1:10" ht="16.5">
      <c r="A16" s="14" t="s">
        <v>12</v>
      </c>
      <c r="B16" s="15">
        <v>3</v>
      </c>
      <c r="C16" s="15">
        <v>87</v>
      </c>
      <c r="D16" s="15">
        <v>3</v>
      </c>
      <c r="E16" s="15">
        <v>0</v>
      </c>
      <c r="F16" s="13">
        <v>1</v>
      </c>
      <c r="G16" s="13">
        <v>2</v>
      </c>
      <c r="H16" s="13">
        <v>1</v>
      </c>
      <c r="I16" s="50"/>
      <c r="J16" s="51">
        <f t="shared" si="0"/>
        <v>4</v>
      </c>
    </row>
    <row r="17" spans="1:10" ht="16.5">
      <c r="A17" s="14" t="s">
        <v>47</v>
      </c>
      <c r="B17" s="15">
        <v>4</v>
      </c>
      <c r="C17" s="15">
        <v>60</v>
      </c>
      <c r="D17" s="15">
        <v>4</v>
      </c>
      <c r="E17" s="15">
        <v>0</v>
      </c>
      <c r="F17" s="13">
        <v>2</v>
      </c>
      <c r="G17" s="13">
        <v>0</v>
      </c>
      <c r="H17" s="13">
        <v>0</v>
      </c>
      <c r="I17" s="50"/>
      <c r="J17" s="51">
        <f t="shared" si="0"/>
        <v>4</v>
      </c>
    </row>
    <row r="18" spans="1:10" ht="16.5">
      <c r="A18" s="14" t="s">
        <v>48</v>
      </c>
      <c r="B18" s="15">
        <v>4</v>
      </c>
      <c r="C18" s="15">
        <v>59</v>
      </c>
      <c r="D18" s="15">
        <v>4</v>
      </c>
      <c r="E18" s="15">
        <v>0</v>
      </c>
      <c r="F18" s="13">
        <v>2</v>
      </c>
      <c r="G18" s="13">
        <v>0</v>
      </c>
      <c r="H18" s="13">
        <v>0</v>
      </c>
      <c r="I18" s="50"/>
      <c r="J18" s="51">
        <f t="shared" si="0"/>
        <v>4</v>
      </c>
    </row>
    <row r="19" spans="1:10" ht="16.5">
      <c r="A19" s="14" t="s">
        <v>14</v>
      </c>
      <c r="B19" s="15">
        <v>14</v>
      </c>
      <c r="C19" s="15">
        <v>104</v>
      </c>
      <c r="D19" s="15">
        <v>14</v>
      </c>
      <c r="E19" s="15">
        <v>0</v>
      </c>
      <c r="F19" s="13">
        <v>2</v>
      </c>
      <c r="G19" s="13">
        <v>0</v>
      </c>
      <c r="H19" s="13">
        <v>0</v>
      </c>
      <c r="I19" s="50">
        <v>1</v>
      </c>
      <c r="J19" s="51">
        <f t="shared" si="0"/>
        <v>13</v>
      </c>
    </row>
    <row r="20" spans="1:10" ht="16.5">
      <c r="A20" s="14" t="s">
        <v>15</v>
      </c>
      <c r="B20" s="15">
        <v>19</v>
      </c>
      <c r="C20" s="15">
        <v>66</v>
      </c>
      <c r="D20" s="15">
        <v>19</v>
      </c>
      <c r="E20" s="15">
        <v>0</v>
      </c>
      <c r="F20" s="13">
        <v>2</v>
      </c>
      <c r="G20" s="13">
        <v>0</v>
      </c>
      <c r="H20" s="13">
        <v>0</v>
      </c>
      <c r="I20" s="50">
        <v>1</v>
      </c>
      <c r="J20" s="51">
        <f t="shared" si="0"/>
        <v>18</v>
      </c>
    </row>
    <row r="21" spans="1:10" ht="16.5">
      <c r="A21" s="14" t="s">
        <v>16</v>
      </c>
      <c r="B21" s="15">
        <v>20</v>
      </c>
      <c r="C21" s="15">
        <v>79</v>
      </c>
      <c r="D21" s="15">
        <v>20</v>
      </c>
      <c r="E21" s="15">
        <v>0</v>
      </c>
      <c r="F21" s="13">
        <v>2</v>
      </c>
      <c r="G21" s="13">
        <v>0</v>
      </c>
      <c r="H21" s="13">
        <v>0</v>
      </c>
      <c r="I21" s="50">
        <v>1</v>
      </c>
      <c r="J21" s="51">
        <f t="shared" si="0"/>
        <v>19</v>
      </c>
    </row>
    <row r="22" spans="1:10" ht="16.5">
      <c r="A22" s="14" t="s">
        <v>18</v>
      </c>
      <c r="B22" s="15">
        <v>8</v>
      </c>
      <c r="C22" s="15">
        <v>70</v>
      </c>
      <c r="D22" s="15">
        <v>8</v>
      </c>
      <c r="E22" s="15">
        <v>0</v>
      </c>
      <c r="F22" s="13">
        <v>1</v>
      </c>
      <c r="G22" s="13">
        <v>0</v>
      </c>
      <c r="H22" s="13">
        <v>0</v>
      </c>
      <c r="I22" s="50"/>
      <c r="J22" s="51">
        <f t="shared" si="0"/>
        <v>8</v>
      </c>
    </row>
    <row r="23" spans="1:10" ht="16.5">
      <c r="A23" s="14" t="s">
        <v>19</v>
      </c>
      <c r="B23" s="15">
        <v>12</v>
      </c>
      <c r="C23" s="15">
        <v>73</v>
      </c>
      <c r="D23" s="15">
        <v>12</v>
      </c>
      <c r="E23" s="15">
        <v>0</v>
      </c>
      <c r="F23" s="13">
        <v>2</v>
      </c>
      <c r="G23" s="13">
        <v>0</v>
      </c>
      <c r="H23" s="13">
        <v>0</v>
      </c>
      <c r="I23" s="50"/>
      <c r="J23" s="51">
        <f t="shared" si="0"/>
        <v>12</v>
      </c>
    </row>
    <row r="24" spans="1:10" ht="16.5">
      <c r="A24" s="14" t="s">
        <v>88</v>
      </c>
      <c r="B24" s="15">
        <v>2</v>
      </c>
      <c r="C24" s="15">
        <v>37</v>
      </c>
      <c r="D24" s="15">
        <v>2</v>
      </c>
      <c r="E24" s="15">
        <v>0</v>
      </c>
      <c r="F24" s="13">
        <v>0</v>
      </c>
      <c r="G24" s="13">
        <v>0</v>
      </c>
      <c r="H24" s="13">
        <v>0</v>
      </c>
      <c r="I24" s="50"/>
      <c r="J24" s="51">
        <f t="shared" si="0"/>
        <v>2</v>
      </c>
    </row>
    <row r="25" spans="1:10" ht="16.5">
      <c r="A25" s="14" t="s">
        <v>17</v>
      </c>
      <c r="B25" s="15">
        <v>15</v>
      </c>
      <c r="C25" s="15">
        <v>92</v>
      </c>
      <c r="D25" s="15">
        <v>15</v>
      </c>
      <c r="E25" s="15">
        <v>0</v>
      </c>
      <c r="F25" s="13">
        <v>2</v>
      </c>
      <c r="G25" s="13">
        <v>0</v>
      </c>
      <c r="H25" s="13">
        <v>0</v>
      </c>
      <c r="I25" s="50">
        <v>1</v>
      </c>
      <c r="J25" s="51">
        <f t="shared" si="0"/>
        <v>14</v>
      </c>
    </row>
    <row r="26" spans="1:10" ht="16.5">
      <c r="A26" s="14" t="s">
        <v>91</v>
      </c>
      <c r="B26" s="15">
        <v>8</v>
      </c>
      <c r="C26" s="15">
        <v>66</v>
      </c>
      <c r="D26" s="15">
        <v>8</v>
      </c>
      <c r="E26" s="15">
        <v>0</v>
      </c>
      <c r="F26" s="13">
        <v>1</v>
      </c>
      <c r="G26" s="13">
        <v>0</v>
      </c>
      <c r="H26" s="13">
        <v>0</v>
      </c>
      <c r="I26" s="50">
        <v>1</v>
      </c>
      <c r="J26" s="51">
        <f t="shared" si="0"/>
        <v>7</v>
      </c>
    </row>
    <row r="27" spans="1:10" ht="16.5">
      <c r="A27" s="14" t="s">
        <v>71</v>
      </c>
      <c r="B27" s="15">
        <v>7</v>
      </c>
      <c r="C27" s="15">
        <v>69</v>
      </c>
      <c r="D27" s="15">
        <v>7</v>
      </c>
      <c r="E27" s="15">
        <v>0</v>
      </c>
      <c r="F27" s="13">
        <v>0</v>
      </c>
      <c r="G27" s="13">
        <v>0</v>
      </c>
      <c r="H27" s="13">
        <v>0</v>
      </c>
      <c r="I27" s="50"/>
      <c r="J27" s="51">
        <f t="shared" si="0"/>
        <v>7</v>
      </c>
    </row>
    <row r="28" spans="1:10" ht="16.5">
      <c r="A28" s="14" t="s">
        <v>20</v>
      </c>
      <c r="B28" s="15">
        <v>9</v>
      </c>
      <c r="C28" s="15">
        <v>90</v>
      </c>
      <c r="D28" s="15">
        <v>9</v>
      </c>
      <c r="E28" s="15">
        <v>0</v>
      </c>
      <c r="F28" s="13">
        <v>2</v>
      </c>
      <c r="G28" s="13">
        <v>0</v>
      </c>
      <c r="H28" s="13">
        <v>0</v>
      </c>
      <c r="I28" s="50"/>
      <c r="J28" s="51">
        <f t="shared" si="0"/>
        <v>9</v>
      </c>
    </row>
    <row r="29" spans="1:10" ht="16.5">
      <c r="A29" s="14" t="s">
        <v>21</v>
      </c>
      <c r="B29" s="15">
        <v>9</v>
      </c>
      <c r="C29" s="15">
        <v>42</v>
      </c>
      <c r="D29" s="15">
        <v>8</v>
      </c>
      <c r="E29" s="15">
        <v>1</v>
      </c>
      <c r="F29" s="13">
        <v>2</v>
      </c>
      <c r="G29" s="13">
        <v>0</v>
      </c>
      <c r="H29" s="13">
        <v>0</v>
      </c>
      <c r="I29" s="50">
        <v>1</v>
      </c>
      <c r="J29" s="51">
        <f t="shared" si="0"/>
        <v>7</v>
      </c>
    </row>
    <row r="30" spans="1:10" ht="16.5">
      <c r="A30" s="14" t="s">
        <v>22</v>
      </c>
      <c r="B30" s="15">
        <v>10</v>
      </c>
      <c r="C30" s="15">
        <v>22</v>
      </c>
      <c r="D30" s="15">
        <v>10</v>
      </c>
      <c r="E30" s="15">
        <v>0</v>
      </c>
      <c r="F30" s="13">
        <v>2</v>
      </c>
      <c r="G30" s="13">
        <v>0</v>
      </c>
      <c r="H30" s="13">
        <v>0</v>
      </c>
      <c r="I30" s="50"/>
      <c r="J30" s="51">
        <f t="shared" si="0"/>
        <v>10</v>
      </c>
    </row>
    <row r="31" spans="1:10" ht="16.5">
      <c r="A31" s="14" t="s">
        <v>23</v>
      </c>
      <c r="B31" s="15">
        <v>8</v>
      </c>
      <c r="C31" s="15">
        <v>58</v>
      </c>
      <c r="D31" s="15">
        <v>8</v>
      </c>
      <c r="E31" s="15">
        <v>0</v>
      </c>
      <c r="F31" s="13">
        <v>2</v>
      </c>
      <c r="G31" s="13">
        <v>1</v>
      </c>
      <c r="H31" s="13">
        <v>0</v>
      </c>
      <c r="I31" s="50">
        <v>1</v>
      </c>
      <c r="J31" s="51">
        <f t="shared" si="0"/>
        <v>7</v>
      </c>
    </row>
    <row r="32" spans="1:10" ht="16.5">
      <c r="A32" s="14" t="s">
        <v>24</v>
      </c>
      <c r="B32" s="15">
        <v>8</v>
      </c>
      <c r="C32" s="15">
        <v>21</v>
      </c>
      <c r="D32" s="15">
        <v>4</v>
      </c>
      <c r="E32" s="15">
        <v>4</v>
      </c>
      <c r="F32" s="13">
        <v>2</v>
      </c>
      <c r="G32" s="13">
        <v>0</v>
      </c>
      <c r="H32" s="13">
        <v>0</v>
      </c>
      <c r="I32" s="50"/>
      <c r="J32" s="51">
        <f t="shared" si="0"/>
        <v>4</v>
      </c>
    </row>
    <row r="33" spans="1:10" ht="16.5">
      <c r="A33" s="14" t="s">
        <v>25</v>
      </c>
      <c r="B33" s="15">
        <v>10</v>
      </c>
      <c r="C33" s="15">
        <v>61</v>
      </c>
      <c r="D33" s="15">
        <v>10</v>
      </c>
      <c r="E33" s="15">
        <v>0</v>
      </c>
      <c r="F33" s="13">
        <v>1</v>
      </c>
      <c r="G33" s="13">
        <v>1</v>
      </c>
      <c r="H33" s="13">
        <v>0</v>
      </c>
      <c r="I33" s="50"/>
      <c r="J33" s="51">
        <f t="shared" si="0"/>
        <v>10</v>
      </c>
    </row>
    <row r="34" spans="1:10" ht="16.5">
      <c r="A34" s="14" t="s">
        <v>26</v>
      </c>
      <c r="B34" s="15">
        <v>10</v>
      </c>
      <c r="C34" s="15">
        <v>48</v>
      </c>
      <c r="D34" s="15">
        <v>10</v>
      </c>
      <c r="E34" s="15">
        <v>0</v>
      </c>
      <c r="F34" s="13">
        <v>1</v>
      </c>
      <c r="G34" s="13">
        <v>1</v>
      </c>
      <c r="H34" s="13">
        <v>0</v>
      </c>
      <c r="I34" s="50"/>
      <c r="J34" s="51">
        <f t="shared" si="0"/>
        <v>10</v>
      </c>
    </row>
    <row r="35" spans="1:10" ht="16.5">
      <c r="A35" s="14" t="s">
        <v>27</v>
      </c>
      <c r="B35" s="15">
        <v>8</v>
      </c>
      <c r="C35" s="15">
        <v>43</v>
      </c>
      <c r="D35" s="15">
        <v>8</v>
      </c>
      <c r="E35" s="15">
        <v>0</v>
      </c>
      <c r="F35" s="13">
        <v>2</v>
      </c>
      <c r="G35" s="13">
        <v>1</v>
      </c>
      <c r="H35" s="13">
        <v>0</v>
      </c>
      <c r="I35" s="50"/>
      <c r="J35" s="51">
        <f t="shared" si="0"/>
        <v>8</v>
      </c>
    </row>
    <row r="36" spans="1:10" ht="14.25" customHeight="1">
      <c r="A36" s="14" t="s">
        <v>28</v>
      </c>
      <c r="B36" s="15">
        <v>5</v>
      </c>
      <c r="C36" s="15">
        <v>10</v>
      </c>
      <c r="D36" s="15">
        <v>2</v>
      </c>
      <c r="E36" s="15">
        <v>3</v>
      </c>
      <c r="F36" s="13">
        <v>2</v>
      </c>
      <c r="G36" s="13">
        <v>0</v>
      </c>
      <c r="H36" s="13">
        <v>0</v>
      </c>
      <c r="I36" s="50">
        <v>1</v>
      </c>
      <c r="J36" s="51">
        <f t="shared" si="0"/>
        <v>1</v>
      </c>
    </row>
    <row r="37" spans="1:10" ht="16.5">
      <c r="A37" s="14" t="s">
        <v>29</v>
      </c>
      <c r="B37" s="15">
        <v>15</v>
      </c>
      <c r="C37" s="15">
        <v>49</v>
      </c>
      <c r="D37" s="15">
        <v>15</v>
      </c>
      <c r="E37" s="15">
        <v>0</v>
      </c>
      <c r="F37" s="13">
        <v>2</v>
      </c>
      <c r="G37" s="13">
        <v>1</v>
      </c>
      <c r="H37" s="13">
        <v>1</v>
      </c>
      <c r="I37" s="50"/>
      <c r="J37" s="51">
        <f t="shared" si="0"/>
        <v>16</v>
      </c>
    </row>
    <row r="38" spans="1:10" ht="16.5">
      <c r="A38" s="14" t="s">
        <v>30</v>
      </c>
      <c r="B38" s="15">
        <v>7</v>
      </c>
      <c r="C38" s="15">
        <v>70</v>
      </c>
      <c r="D38" s="15">
        <v>7</v>
      </c>
      <c r="E38" s="15">
        <v>0</v>
      </c>
      <c r="F38" s="13">
        <v>2</v>
      </c>
      <c r="G38" s="13">
        <v>0</v>
      </c>
      <c r="H38" s="13">
        <v>0</v>
      </c>
      <c r="I38" s="50">
        <v>1</v>
      </c>
      <c r="J38" s="51">
        <f t="shared" si="0"/>
        <v>6</v>
      </c>
    </row>
    <row r="39" spans="1:10" ht="16.5">
      <c r="A39" s="14" t="s">
        <v>31</v>
      </c>
      <c r="B39" s="15">
        <v>4</v>
      </c>
      <c r="C39" s="15">
        <v>30</v>
      </c>
      <c r="D39" s="15">
        <v>4</v>
      </c>
      <c r="E39" s="15">
        <v>0</v>
      </c>
      <c r="F39" s="13">
        <v>1</v>
      </c>
      <c r="G39" s="13">
        <v>0</v>
      </c>
      <c r="H39" s="13">
        <v>0</v>
      </c>
      <c r="I39" s="50">
        <v>1</v>
      </c>
      <c r="J39" s="51">
        <f t="shared" si="0"/>
        <v>3</v>
      </c>
    </row>
    <row r="40" spans="1:10" ht="16.5">
      <c r="A40" s="14" t="s">
        <v>32</v>
      </c>
      <c r="B40" s="15">
        <v>3</v>
      </c>
      <c r="C40" s="15">
        <v>26</v>
      </c>
      <c r="D40" s="15">
        <v>3</v>
      </c>
      <c r="E40" s="15">
        <v>0</v>
      </c>
      <c r="F40" s="13">
        <v>1</v>
      </c>
      <c r="G40" s="13">
        <v>0</v>
      </c>
      <c r="H40" s="13">
        <v>0</v>
      </c>
      <c r="I40" s="50">
        <v>1</v>
      </c>
      <c r="J40" s="51">
        <f t="shared" si="0"/>
        <v>2</v>
      </c>
    </row>
    <row r="41" spans="1:10" ht="16.5">
      <c r="A41" s="39" t="s">
        <v>33</v>
      </c>
      <c r="B41" s="15">
        <v>1</v>
      </c>
      <c r="C41" s="15">
        <v>6</v>
      </c>
      <c r="D41" s="15">
        <v>0</v>
      </c>
      <c r="E41" s="15">
        <v>1</v>
      </c>
      <c r="F41" s="18">
        <v>1</v>
      </c>
      <c r="G41" s="18">
        <v>0</v>
      </c>
      <c r="H41" s="18">
        <v>0</v>
      </c>
      <c r="I41" s="50"/>
      <c r="J41" s="51">
        <f t="shared" si="0"/>
        <v>0</v>
      </c>
    </row>
    <row r="42" spans="1:10" ht="16.5">
      <c r="A42" s="40" t="s">
        <v>34</v>
      </c>
      <c r="B42" s="15">
        <v>20</v>
      </c>
      <c r="C42" s="15">
        <v>34</v>
      </c>
      <c r="D42" s="15">
        <v>19</v>
      </c>
      <c r="E42" s="15">
        <v>1</v>
      </c>
      <c r="F42" s="52">
        <v>2</v>
      </c>
      <c r="G42" s="52">
        <v>0</v>
      </c>
      <c r="H42" s="52">
        <v>0</v>
      </c>
      <c r="I42" s="53"/>
      <c r="J42" s="51">
        <f>D42+H42-I42</f>
        <v>19</v>
      </c>
    </row>
    <row r="43" spans="1:10" ht="16.5">
      <c r="A43" s="40" t="s">
        <v>35</v>
      </c>
      <c r="B43" s="15">
        <v>9</v>
      </c>
      <c r="C43" s="15">
        <v>54</v>
      </c>
      <c r="D43" s="15">
        <v>9</v>
      </c>
      <c r="E43" s="15">
        <v>0</v>
      </c>
      <c r="F43" s="52">
        <v>0</v>
      </c>
      <c r="G43" s="52">
        <v>0</v>
      </c>
      <c r="H43" s="52">
        <v>0</v>
      </c>
      <c r="I43" s="53"/>
      <c r="J43" s="51">
        <f>D43+H43-I43</f>
        <v>9</v>
      </c>
    </row>
    <row r="44" spans="1:10" ht="15.75">
      <c r="A44" s="41" t="s">
        <v>89</v>
      </c>
      <c r="B44" s="41">
        <f>SUM(B3:B43)</f>
        <v>352</v>
      </c>
      <c r="C44" s="41">
        <f>SUM(C3:C43)</f>
        <v>2491</v>
      </c>
      <c r="D44" s="41">
        <f aca="true" t="shared" si="1" ref="D44:J44">SUM(D3:D43)</f>
        <v>342</v>
      </c>
      <c r="E44" s="41">
        <f t="shared" si="1"/>
        <v>10</v>
      </c>
      <c r="F44" s="41">
        <f t="shared" si="1"/>
        <v>64</v>
      </c>
      <c r="G44" s="41">
        <f t="shared" si="1"/>
        <v>26</v>
      </c>
      <c r="H44" s="41">
        <f t="shared" si="1"/>
        <v>7</v>
      </c>
      <c r="I44" s="41">
        <f t="shared" si="1"/>
        <v>15</v>
      </c>
      <c r="J44" s="41">
        <f t="shared" si="1"/>
        <v>334</v>
      </c>
    </row>
  </sheetData>
  <mergeCells count="1">
    <mergeCell ref="A1:J1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  <pageSetUpPr fitToPage="1"/>
  </sheetPr>
  <dimension ref="A1:D51"/>
  <sheetViews>
    <sheetView workbookViewId="0" topLeftCell="A1"/>
  </sheetViews>
  <sheetFormatPr defaultColWidth="9.00390625" defaultRowHeight="15.75"/>
  <cols>
    <col min="1" max="1" width="6.375" style="54" customWidth="1"/>
    <col min="2" max="2" width="25.00390625" style="0" bestFit="1" customWidth="1"/>
    <col min="3" max="3" width="28.125" style="0" bestFit="1" customWidth="1"/>
    <col min="4" max="4" width="28.00390625" style="0" bestFit="1" customWidth="1"/>
  </cols>
  <sheetData>
    <row r="1" spans="2:4" ht="31.7" customHeight="1">
      <c r="B1" s="72" t="s">
        <v>158</v>
      </c>
      <c r="C1" s="73"/>
      <c r="D1" s="73"/>
    </row>
    <row r="2" spans="1:4" ht="63" customHeight="1">
      <c r="A2" s="57" t="s">
        <v>150</v>
      </c>
      <c r="B2" s="33" t="s">
        <v>63</v>
      </c>
      <c r="C2" s="37" t="s">
        <v>69</v>
      </c>
      <c r="D2" s="37" t="s">
        <v>68</v>
      </c>
    </row>
    <row r="3" spans="1:4" ht="15.75">
      <c r="A3" s="56" t="s">
        <v>92</v>
      </c>
      <c r="B3" s="34" t="s">
        <v>0</v>
      </c>
      <c r="C3" s="35" t="s">
        <v>66</v>
      </c>
      <c r="D3" s="38" t="s">
        <v>67</v>
      </c>
    </row>
    <row r="4" spans="1:4" ht="15.75">
      <c r="A4" s="56" t="s">
        <v>93</v>
      </c>
      <c r="B4" s="34" t="s">
        <v>1</v>
      </c>
      <c r="C4" s="35" t="s">
        <v>66</v>
      </c>
      <c r="D4" s="35" t="s">
        <v>66</v>
      </c>
    </row>
    <row r="5" spans="1:4" ht="15.75">
      <c r="A5" s="56" t="s">
        <v>94</v>
      </c>
      <c r="B5" s="34" t="s">
        <v>2</v>
      </c>
      <c r="C5" s="35" t="s">
        <v>66</v>
      </c>
      <c r="D5" s="35" t="s">
        <v>66</v>
      </c>
    </row>
    <row r="6" spans="1:4" ht="15.75">
      <c r="A6" s="56" t="s">
        <v>95</v>
      </c>
      <c r="B6" s="34" t="s">
        <v>70</v>
      </c>
      <c r="C6" s="35" t="s">
        <v>66</v>
      </c>
      <c r="D6" s="35" t="s">
        <v>66</v>
      </c>
    </row>
    <row r="7" spans="1:4" ht="15.75">
      <c r="A7" s="56" t="s">
        <v>96</v>
      </c>
      <c r="B7" s="34" t="s">
        <v>3</v>
      </c>
      <c r="C7" s="35" t="s">
        <v>161</v>
      </c>
      <c r="D7" s="35" t="s">
        <v>160</v>
      </c>
    </row>
    <row r="8" spans="1:4" ht="15.75">
      <c r="A8" s="56" t="s">
        <v>98</v>
      </c>
      <c r="B8" s="34" t="s">
        <v>4</v>
      </c>
      <c r="C8" s="35" t="s">
        <v>97</v>
      </c>
      <c r="D8" s="35" t="s">
        <v>97</v>
      </c>
    </row>
    <row r="9" spans="1:4" ht="15.75">
      <c r="A9" s="56" t="s">
        <v>99</v>
      </c>
      <c r="B9" s="34" t="s">
        <v>5</v>
      </c>
      <c r="C9" s="35" t="s">
        <v>100</v>
      </c>
      <c r="D9" s="35" t="s">
        <v>100</v>
      </c>
    </row>
    <row r="10" spans="1:4" ht="15.75">
      <c r="A10" s="56" t="s">
        <v>101</v>
      </c>
      <c r="B10" s="34" t="s">
        <v>6</v>
      </c>
      <c r="C10" s="35" t="s">
        <v>97</v>
      </c>
      <c r="D10" s="35" t="s">
        <v>97</v>
      </c>
    </row>
    <row r="11" spans="1:4" ht="15.75">
      <c r="A11" s="56" t="s">
        <v>102</v>
      </c>
      <c r="B11" s="34" t="s">
        <v>7</v>
      </c>
      <c r="C11" s="35" t="s">
        <v>103</v>
      </c>
      <c r="D11" s="35" t="s">
        <v>103</v>
      </c>
    </row>
    <row r="12" spans="1:4" ht="15.75">
      <c r="A12" s="56" t="s">
        <v>104</v>
      </c>
      <c r="B12" s="34" t="s">
        <v>9</v>
      </c>
      <c r="C12" s="35" t="s">
        <v>105</v>
      </c>
      <c r="D12" s="35" t="s">
        <v>105</v>
      </c>
    </row>
    <row r="13" spans="1:4" ht="15.75">
      <c r="A13" s="56" t="s">
        <v>106</v>
      </c>
      <c r="B13" s="34" t="s">
        <v>8</v>
      </c>
      <c r="C13" s="35" t="s">
        <v>97</v>
      </c>
      <c r="D13" s="35" t="s">
        <v>97</v>
      </c>
    </row>
    <row r="14" spans="1:4" ht="15.75">
      <c r="A14" s="56" t="s">
        <v>107</v>
      </c>
      <c r="B14" s="34" t="s">
        <v>10</v>
      </c>
      <c r="C14" s="35" t="s">
        <v>100</v>
      </c>
      <c r="D14" s="38" t="s">
        <v>108</v>
      </c>
    </row>
    <row r="15" spans="1:4" ht="15.75">
      <c r="A15" s="56" t="s">
        <v>109</v>
      </c>
      <c r="B15" s="34" t="s">
        <v>11</v>
      </c>
      <c r="C15" s="35" t="s">
        <v>112</v>
      </c>
      <c r="D15" s="35" t="s">
        <v>112</v>
      </c>
    </row>
    <row r="16" spans="1:4" ht="15.75">
      <c r="A16" s="56" t="s">
        <v>110</v>
      </c>
      <c r="B16" s="34" t="s">
        <v>12</v>
      </c>
      <c r="C16" s="35" t="s">
        <v>112</v>
      </c>
      <c r="D16" s="35" t="s">
        <v>112</v>
      </c>
    </row>
    <row r="17" spans="1:4" ht="15.75">
      <c r="A17" s="56" t="s">
        <v>111</v>
      </c>
      <c r="B17" s="34" t="s">
        <v>47</v>
      </c>
      <c r="C17" s="35" t="s">
        <v>100</v>
      </c>
      <c r="D17" s="38" t="s">
        <v>162</v>
      </c>
    </row>
    <row r="18" spans="1:4" ht="15.75">
      <c r="A18" s="56" t="s">
        <v>113</v>
      </c>
      <c r="B18" s="34" t="s">
        <v>48</v>
      </c>
      <c r="C18" s="35" t="s">
        <v>100</v>
      </c>
      <c r="D18" s="38" t="s">
        <v>162</v>
      </c>
    </row>
    <row r="19" spans="1:4" ht="15.75">
      <c r="A19" s="56" t="s">
        <v>114</v>
      </c>
      <c r="B19" s="34" t="s">
        <v>156</v>
      </c>
      <c r="C19" s="35" t="s">
        <v>100</v>
      </c>
      <c r="D19" s="38" t="s">
        <v>162</v>
      </c>
    </row>
    <row r="20" spans="1:4" ht="15.75">
      <c r="A20" s="56" t="s">
        <v>115</v>
      </c>
      <c r="B20" s="34" t="s">
        <v>14</v>
      </c>
      <c r="C20" s="35" t="s">
        <v>100</v>
      </c>
      <c r="D20" s="38" t="s">
        <v>108</v>
      </c>
    </row>
    <row r="21" spans="1:4" ht="15.75">
      <c r="A21" s="56" t="s">
        <v>116</v>
      </c>
      <c r="B21" s="34" t="s">
        <v>15</v>
      </c>
      <c r="C21" s="35" t="s">
        <v>100</v>
      </c>
      <c r="D21" s="35" t="s">
        <v>100</v>
      </c>
    </row>
    <row r="22" spans="1:4" ht="15.75">
      <c r="A22" s="56" t="s">
        <v>117</v>
      </c>
      <c r="B22" s="34" t="s">
        <v>16</v>
      </c>
      <c r="C22" s="35" t="s">
        <v>100</v>
      </c>
      <c r="D22" s="38" t="s">
        <v>108</v>
      </c>
    </row>
    <row r="23" spans="1:4" ht="15.75">
      <c r="A23" s="56" t="s">
        <v>118</v>
      </c>
      <c r="B23" s="34" t="s">
        <v>18</v>
      </c>
      <c r="C23" s="35" t="s">
        <v>100</v>
      </c>
      <c r="D23" s="38" t="s">
        <v>108</v>
      </c>
    </row>
    <row r="24" spans="1:4" ht="15.75">
      <c r="A24" s="56" t="s">
        <v>119</v>
      </c>
      <c r="B24" s="34" t="s">
        <v>19</v>
      </c>
      <c r="C24" s="35" t="s">
        <v>100</v>
      </c>
      <c r="D24" s="38" t="s">
        <v>108</v>
      </c>
    </row>
    <row r="25" spans="1:4" ht="15.75">
      <c r="A25" s="56" t="s">
        <v>120</v>
      </c>
      <c r="B25" s="34" t="s">
        <v>88</v>
      </c>
      <c r="C25" s="35" t="s">
        <v>112</v>
      </c>
      <c r="D25" s="55" t="s">
        <v>112</v>
      </c>
    </row>
    <row r="26" spans="1:4" ht="15.75">
      <c r="A26" s="56" t="s">
        <v>121</v>
      </c>
      <c r="B26" s="34" t="s">
        <v>17</v>
      </c>
      <c r="C26" s="35" t="s">
        <v>112</v>
      </c>
      <c r="D26" s="35" t="s">
        <v>112</v>
      </c>
    </row>
    <row r="27" spans="1:4" s="42" customFormat="1" ht="15.75">
      <c r="A27" s="56" t="s">
        <v>122</v>
      </c>
      <c r="B27" s="34" t="s">
        <v>163</v>
      </c>
      <c r="C27" s="35" t="s">
        <v>100</v>
      </c>
      <c r="D27" s="35" t="s">
        <v>100</v>
      </c>
    </row>
    <row r="28" spans="1:4" ht="15.75">
      <c r="A28" s="56" t="s">
        <v>123</v>
      </c>
      <c r="B28" s="34" t="s">
        <v>164</v>
      </c>
      <c r="C28" s="35" t="s">
        <v>100</v>
      </c>
      <c r="D28" s="35" t="s">
        <v>100</v>
      </c>
    </row>
    <row r="29" spans="1:4" ht="15.75">
      <c r="A29" s="56" t="s">
        <v>124</v>
      </c>
      <c r="B29" s="34" t="s">
        <v>71</v>
      </c>
      <c r="C29" s="35" t="s">
        <v>108</v>
      </c>
      <c r="D29" s="35" t="s">
        <v>112</v>
      </c>
    </row>
    <row r="30" spans="1:4" ht="15.75">
      <c r="A30" s="56" t="s">
        <v>125</v>
      </c>
      <c r="B30" s="34" t="s">
        <v>20</v>
      </c>
      <c r="C30" s="35" t="s">
        <v>112</v>
      </c>
      <c r="D30" s="35" t="s">
        <v>112</v>
      </c>
    </row>
    <row r="31" spans="1:4" ht="15.75">
      <c r="A31" s="56" t="s">
        <v>126</v>
      </c>
      <c r="B31" s="34" t="s">
        <v>21</v>
      </c>
      <c r="C31" s="35" t="s">
        <v>100</v>
      </c>
      <c r="D31" s="35" t="s">
        <v>100</v>
      </c>
    </row>
    <row r="32" spans="1:4" ht="15.75">
      <c r="A32" s="56" t="s">
        <v>127</v>
      </c>
      <c r="B32" s="34" t="s">
        <v>22</v>
      </c>
      <c r="C32" s="35" t="s">
        <v>100</v>
      </c>
      <c r="D32" s="35" t="s">
        <v>100</v>
      </c>
    </row>
    <row r="33" spans="1:4" ht="15.75">
      <c r="A33" s="56" t="s">
        <v>129</v>
      </c>
      <c r="B33" s="34" t="s">
        <v>23</v>
      </c>
      <c r="C33" s="36" t="s">
        <v>128</v>
      </c>
      <c r="D33" s="36" t="s">
        <v>128</v>
      </c>
    </row>
    <row r="34" spans="1:4" ht="15.75">
      <c r="A34" s="56" t="s">
        <v>131</v>
      </c>
      <c r="B34" s="34" t="s">
        <v>24</v>
      </c>
      <c r="C34" s="35" t="s">
        <v>130</v>
      </c>
      <c r="D34" s="35" t="s">
        <v>130</v>
      </c>
    </row>
    <row r="35" spans="1:4" ht="15.75">
      <c r="A35" s="56" t="s">
        <v>132</v>
      </c>
      <c r="B35" s="34" t="s">
        <v>25</v>
      </c>
      <c r="C35" s="35" t="s">
        <v>130</v>
      </c>
      <c r="D35" s="35" t="s">
        <v>65</v>
      </c>
    </row>
    <row r="36" spans="1:4" ht="15.75">
      <c r="A36" s="56" t="s">
        <v>133</v>
      </c>
      <c r="B36" s="34" t="s">
        <v>26</v>
      </c>
      <c r="C36" s="35" t="s">
        <v>130</v>
      </c>
      <c r="D36" s="35" t="s">
        <v>130</v>
      </c>
    </row>
    <row r="37" spans="1:4" ht="15.75">
      <c r="A37" s="56" t="s">
        <v>134</v>
      </c>
      <c r="B37" s="34" t="s">
        <v>27</v>
      </c>
      <c r="C37" s="35" t="s">
        <v>100</v>
      </c>
      <c r="D37" s="35" t="s">
        <v>100</v>
      </c>
    </row>
    <row r="38" spans="1:4" ht="15.75">
      <c r="A38" s="56" t="s">
        <v>135</v>
      </c>
      <c r="B38" s="34" t="s">
        <v>28</v>
      </c>
      <c r="C38" s="35" t="s">
        <v>100</v>
      </c>
      <c r="D38" s="35" t="s">
        <v>100</v>
      </c>
    </row>
    <row r="39" spans="1:4" ht="15.75">
      <c r="A39" s="56" t="s">
        <v>136</v>
      </c>
      <c r="B39" s="34" t="s">
        <v>29</v>
      </c>
      <c r="C39" s="35" t="s">
        <v>100</v>
      </c>
      <c r="D39" s="35" t="s">
        <v>100</v>
      </c>
    </row>
    <row r="40" spans="1:4" ht="15.75">
      <c r="A40" s="56" t="s">
        <v>137</v>
      </c>
      <c r="B40" s="34" t="s">
        <v>30</v>
      </c>
      <c r="C40" s="35" t="s">
        <v>149</v>
      </c>
      <c r="D40" s="35" t="s">
        <v>149</v>
      </c>
    </row>
    <row r="41" spans="1:4" ht="15.75">
      <c r="A41" s="56" t="s">
        <v>138</v>
      </c>
      <c r="B41" s="34" t="s">
        <v>31</v>
      </c>
      <c r="C41" s="35" t="s">
        <v>100</v>
      </c>
      <c r="D41" s="35" t="s">
        <v>100</v>
      </c>
    </row>
    <row r="42" spans="1:4" ht="15.75">
      <c r="A42" s="56" t="s">
        <v>139</v>
      </c>
      <c r="B42" s="34" t="s">
        <v>32</v>
      </c>
      <c r="C42" s="35" t="s">
        <v>105</v>
      </c>
      <c r="D42" s="35" t="s">
        <v>105</v>
      </c>
    </row>
    <row r="43" spans="1:4" ht="15.75">
      <c r="A43" s="56" t="s">
        <v>140</v>
      </c>
      <c r="B43" s="34" t="s">
        <v>33</v>
      </c>
      <c r="C43" s="35" t="s">
        <v>100</v>
      </c>
      <c r="D43" s="35" t="s">
        <v>100</v>
      </c>
    </row>
    <row r="44" spans="1:4" ht="15.75">
      <c r="A44" s="56" t="s">
        <v>141</v>
      </c>
      <c r="B44" s="34" t="s">
        <v>34</v>
      </c>
      <c r="C44" s="35" t="s">
        <v>112</v>
      </c>
      <c r="D44" s="35" t="s">
        <v>112</v>
      </c>
    </row>
    <row r="45" spans="1:4" ht="15.75">
      <c r="A45" s="56" t="s">
        <v>144</v>
      </c>
      <c r="B45" s="34" t="s">
        <v>35</v>
      </c>
      <c r="C45" s="35" t="s">
        <v>100</v>
      </c>
      <c r="D45" s="35" t="s">
        <v>100</v>
      </c>
    </row>
    <row r="46" spans="1:4" ht="15.75">
      <c r="A46" s="56" t="s">
        <v>143</v>
      </c>
      <c r="B46" s="34" t="s">
        <v>64</v>
      </c>
      <c r="C46" s="35" t="s">
        <v>142</v>
      </c>
      <c r="D46" s="35" t="s">
        <v>142</v>
      </c>
    </row>
    <row r="47" spans="1:4" ht="15.75">
      <c r="A47" s="56" t="s">
        <v>145</v>
      </c>
      <c r="B47" s="34" t="s">
        <v>49</v>
      </c>
      <c r="C47" s="35" t="s">
        <v>66</v>
      </c>
      <c r="D47" s="35" t="s">
        <v>66</v>
      </c>
    </row>
    <row r="48" spans="1:4" ht="15.75">
      <c r="A48" s="56" t="s">
        <v>146</v>
      </c>
      <c r="B48" s="34" t="s">
        <v>72</v>
      </c>
      <c r="C48" s="35" t="s">
        <v>112</v>
      </c>
      <c r="D48" s="35" t="s">
        <v>112</v>
      </c>
    </row>
    <row r="49" spans="1:4" ht="15.75">
      <c r="A49" s="56" t="s">
        <v>147</v>
      </c>
      <c r="B49" s="34" t="s">
        <v>73</v>
      </c>
      <c r="C49" s="35" t="s">
        <v>112</v>
      </c>
      <c r="D49" s="35" t="s">
        <v>112</v>
      </c>
    </row>
    <row r="50" spans="1:4" ht="15.75">
      <c r="A50" s="56" t="s">
        <v>148</v>
      </c>
      <c r="B50" s="34" t="s">
        <v>74</v>
      </c>
      <c r="C50" s="35" t="s">
        <v>149</v>
      </c>
      <c r="D50" s="35" t="s">
        <v>149</v>
      </c>
    </row>
    <row r="51" spans="1:4" ht="15.75">
      <c r="A51" s="56" t="s">
        <v>159</v>
      </c>
      <c r="B51" s="34" t="s">
        <v>75</v>
      </c>
      <c r="C51" s="35" t="s">
        <v>108</v>
      </c>
      <c r="D51" s="35" t="s">
        <v>108</v>
      </c>
    </row>
  </sheetData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J52"/>
  <sheetViews>
    <sheetView workbookViewId="0" topLeftCell="B1">
      <selection activeCell="B1" sqref="B1"/>
    </sheetView>
  </sheetViews>
  <sheetFormatPr defaultColWidth="8.875" defaultRowHeight="18.75" customHeight="1"/>
  <cols>
    <col min="1" max="1" width="8.875" style="3" hidden="1" customWidth="1"/>
    <col min="2" max="2" width="8.50390625" style="3" bestFit="1" customWidth="1"/>
    <col min="3" max="3" width="32.00390625" style="10" bestFit="1" customWidth="1"/>
    <col min="4" max="4" width="8.875" style="12" customWidth="1"/>
    <col min="5" max="5" width="8.875" style="11" customWidth="1"/>
    <col min="6" max="6" width="10.125" style="11" customWidth="1"/>
    <col min="7" max="7" width="12.375" style="11" bestFit="1" customWidth="1"/>
    <col min="8" max="8" width="10.00390625" style="11" bestFit="1" customWidth="1"/>
    <col min="9" max="10" width="8.875" style="10" customWidth="1"/>
    <col min="11" max="16384" width="8.875" style="3" customWidth="1"/>
  </cols>
  <sheetData>
    <row r="1" spans="3:10" ht="22.35" customHeight="1">
      <c r="C1" s="74" t="s">
        <v>155</v>
      </c>
      <c r="D1" s="75"/>
      <c r="E1" s="75"/>
      <c r="F1" s="75"/>
      <c r="G1" s="75"/>
      <c r="H1" s="75"/>
      <c r="I1" s="75"/>
      <c r="J1" s="76"/>
    </row>
    <row r="2" spans="1:10" ht="57.75" customHeight="1">
      <c r="A2" s="16" t="s">
        <v>36</v>
      </c>
      <c r="B2" s="58" t="s">
        <v>36</v>
      </c>
      <c r="C2" s="24" t="s">
        <v>50</v>
      </c>
      <c r="D2" s="25" t="s">
        <v>51</v>
      </c>
      <c r="E2" s="59" t="s">
        <v>151</v>
      </c>
      <c r="F2" s="26" t="s">
        <v>52</v>
      </c>
      <c r="G2" s="26" t="s">
        <v>53</v>
      </c>
      <c r="H2" s="26" t="s">
        <v>54</v>
      </c>
      <c r="I2" s="26" t="s">
        <v>55</v>
      </c>
      <c r="J2" s="26" t="s">
        <v>56</v>
      </c>
    </row>
    <row r="3" spans="1:10" ht="19.35" customHeight="1">
      <c r="A3" s="16">
        <v>3032</v>
      </c>
      <c r="B3" s="58">
        <v>3012</v>
      </c>
      <c r="C3" s="17" t="s">
        <v>0</v>
      </c>
      <c r="D3" s="18">
        <v>27</v>
      </c>
      <c r="E3" s="18">
        <v>315</v>
      </c>
      <c r="F3" s="18">
        <v>89</v>
      </c>
      <c r="G3" s="18">
        <v>5</v>
      </c>
      <c r="H3" s="18">
        <v>0</v>
      </c>
      <c r="I3" s="27">
        <f>F3+G3+H3</f>
        <v>94</v>
      </c>
      <c r="J3" s="9">
        <f>I3/E3</f>
        <v>0.2984126984126984</v>
      </c>
    </row>
    <row r="4" spans="1:10" ht="19.35" customHeight="1">
      <c r="A4" s="16">
        <v>3042</v>
      </c>
      <c r="B4" s="58">
        <v>3022</v>
      </c>
      <c r="C4" s="17" t="s">
        <v>1</v>
      </c>
      <c r="D4" s="18">
        <v>20</v>
      </c>
      <c r="E4" s="18">
        <v>374</v>
      </c>
      <c r="F4" s="18">
        <v>63</v>
      </c>
      <c r="G4" s="18">
        <v>10</v>
      </c>
      <c r="H4" s="18">
        <v>6</v>
      </c>
      <c r="I4" s="27">
        <f aca="true" t="shared" si="0" ref="I4:I51">F4+G4+H4</f>
        <v>79</v>
      </c>
      <c r="J4" s="9">
        <f aca="true" t="shared" si="1" ref="J4:J51">I4/E4</f>
        <v>0.21122994652406418</v>
      </c>
    </row>
    <row r="5" spans="1:10" ht="19.35" customHeight="1">
      <c r="A5" s="16">
        <v>3052</v>
      </c>
      <c r="B5" s="58">
        <v>3032</v>
      </c>
      <c r="C5" s="17" t="s">
        <v>2</v>
      </c>
      <c r="D5" s="18">
        <v>23</v>
      </c>
      <c r="E5" s="18">
        <v>477</v>
      </c>
      <c r="F5" s="18">
        <v>83</v>
      </c>
      <c r="G5" s="18">
        <v>6</v>
      </c>
      <c r="H5" s="18">
        <v>0</v>
      </c>
      <c r="I5" s="27">
        <f t="shared" si="0"/>
        <v>89</v>
      </c>
      <c r="J5" s="9">
        <f t="shared" si="1"/>
        <v>0.18658280922431866</v>
      </c>
    </row>
    <row r="6" spans="1:10" ht="19.35" customHeight="1">
      <c r="A6" s="16">
        <v>3062</v>
      </c>
      <c r="B6" s="58">
        <v>3042</v>
      </c>
      <c r="C6" s="17" t="s">
        <v>70</v>
      </c>
      <c r="D6" s="18">
        <v>7</v>
      </c>
      <c r="E6" s="18">
        <v>80</v>
      </c>
      <c r="F6" s="18">
        <v>49</v>
      </c>
      <c r="G6" s="18">
        <v>2</v>
      </c>
      <c r="H6" s="18">
        <v>0</v>
      </c>
      <c r="I6" s="27">
        <f t="shared" si="0"/>
        <v>51</v>
      </c>
      <c r="J6" s="9">
        <f t="shared" si="1"/>
        <v>0.6375</v>
      </c>
    </row>
    <row r="7" spans="1:10" ht="19.35" customHeight="1">
      <c r="A7" s="16">
        <v>3072</v>
      </c>
      <c r="B7" s="58">
        <v>3052</v>
      </c>
      <c r="C7" s="17" t="s">
        <v>3</v>
      </c>
      <c r="D7" s="18">
        <v>27</v>
      </c>
      <c r="E7" s="18">
        <v>228</v>
      </c>
      <c r="F7" s="18">
        <v>81</v>
      </c>
      <c r="G7" s="18">
        <v>10</v>
      </c>
      <c r="H7" s="18">
        <v>17</v>
      </c>
      <c r="I7" s="27">
        <f t="shared" si="0"/>
        <v>108</v>
      </c>
      <c r="J7" s="9">
        <f t="shared" si="1"/>
        <v>0.47368421052631576</v>
      </c>
    </row>
    <row r="8" spans="1:10" ht="19.35" customHeight="1">
      <c r="A8" s="16">
        <v>3082</v>
      </c>
      <c r="B8" s="58">
        <v>3062</v>
      </c>
      <c r="C8" s="17" t="s">
        <v>4</v>
      </c>
      <c r="D8" s="18">
        <v>22</v>
      </c>
      <c r="E8" s="18">
        <v>171</v>
      </c>
      <c r="F8" s="18">
        <v>67</v>
      </c>
      <c r="G8" s="18">
        <v>5</v>
      </c>
      <c r="H8" s="18">
        <v>0</v>
      </c>
      <c r="I8" s="27">
        <f t="shared" si="0"/>
        <v>72</v>
      </c>
      <c r="J8" s="9">
        <f t="shared" si="1"/>
        <v>0.42105263157894735</v>
      </c>
    </row>
    <row r="9" spans="1:10" ht="19.35" customHeight="1">
      <c r="A9" s="16">
        <v>3092</v>
      </c>
      <c r="B9" s="58">
        <v>3072</v>
      </c>
      <c r="C9" s="17" t="s">
        <v>5</v>
      </c>
      <c r="D9" s="18">
        <v>16</v>
      </c>
      <c r="E9" s="18">
        <v>151</v>
      </c>
      <c r="F9" s="18">
        <v>55</v>
      </c>
      <c r="G9" s="18">
        <v>5</v>
      </c>
      <c r="H9" s="18">
        <v>0</v>
      </c>
      <c r="I9" s="27">
        <f t="shared" si="0"/>
        <v>60</v>
      </c>
      <c r="J9" s="9">
        <f t="shared" si="1"/>
        <v>0.3973509933774834</v>
      </c>
    </row>
    <row r="10" spans="1:10" ht="19.35" customHeight="1">
      <c r="A10" s="16">
        <v>3102</v>
      </c>
      <c r="B10" s="58">
        <v>3082</v>
      </c>
      <c r="C10" s="17" t="s">
        <v>6</v>
      </c>
      <c r="D10" s="18">
        <v>20</v>
      </c>
      <c r="E10" s="18">
        <v>146</v>
      </c>
      <c r="F10" s="18">
        <v>60</v>
      </c>
      <c r="G10" s="18">
        <v>10</v>
      </c>
      <c r="H10" s="18">
        <v>0</v>
      </c>
      <c r="I10" s="27">
        <f t="shared" si="0"/>
        <v>70</v>
      </c>
      <c r="J10" s="9">
        <f t="shared" si="1"/>
        <v>0.4794520547945205</v>
      </c>
    </row>
    <row r="11" spans="1:10" ht="19.35" customHeight="1">
      <c r="A11" s="16">
        <v>3112</v>
      </c>
      <c r="B11" s="58">
        <v>3092</v>
      </c>
      <c r="C11" s="17" t="s">
        <v>7</v>
      </c>
      <c r="D11" s="18">
        <v>22</v>
      </c>
      <c r="E11" s="18">
        <v>357</v>
      </c>
      <c r="F11" s="18">
        <v>66</v>
      </c>
      <c r="G11" s="18">
        <v>10</v>
      </c>
      <c r="H11" s="18">
        <v>0</v>
      </c>
      <c r="I11" s="27">
        <f t="shared" si="0"/>
        <v>76</v>
      </c>
      <c r="J11" s="9">
        <f t="shared" si="1"/>
        <v>0.21288515406162464</v>
      </c>
    </row>
    <row r="12" spans="1:10" ht="19.35" customHeight="1">
      <c r="A12" s="16">
        <v>3122</v>
      </c>
      <c r="B12" s="58">
        <v>3102</v>
      </c>
      <c r="C12" s="17" t="s">
        <v>9</v>
      </c>
      <c r="D12" s="18">
        <v>17</v>
      </c>
      <c r="E12" s="18">
        <v>274</v>
      </c>
      <c r="F12" s="18">
        <v>52</v>
      </c>
      <c r="G12" s="18">
        <v>8</v>
      </c>
      <c r="H12" s="18">
        <v>4</v>
      </c>
      <c r="I12" s="27">
        <f t="shared" si="0"/>
        <v>64</v>
      </c>
      <c r="J12" s="9">
        <f t="shared" si="1"/>
        <v>0.23357664233576642</v>
      </c>
    </row>
    <row r="13" spans="1:10" ht="19.35" customHeight="1">
      <c r="A13" s="16">
        <v>3132</v>
      </c>
      <c r="B13" s="58">
        <v>3112</v>
      </c>
      <c r="C13" s="17" t="s">
        <v>8</v>
      </c>
      <c r="D13" s="18">
        <v>16</v>
      </c>
      <c r="E13" s="18">
        <v>623</v>
      </c>
      <c r="F13" s="18">
        <v>48</v>
      </c>
      <c r="G13" s="18">
        <v>11</v>
      </c>
      <c r="H13" s="18">
        <v>0</v>
      </c>
      <c r="I13" s="27">
        <f t="shared" si="0"/>
        <v>59</v>
      </c>
      <c r="J13" s="9">
        <f t="shared" si="1"/>
        <v>0.09470304975922954</v>
      </c>
    </row>
    <row r="14" spans="1:10" ht="19.35" customHeight="1">
      <c r="A14" s="16">
        <v>3142</v>
      </c>
      <c r="B14" s="58">
        <v>3122</v>
      </c>
      <c r="C14" s="17" t="s">
        <v>10</v>
      </c>
      <c r="D14" s="18">
        <v>23</v>
      </c>
      <c r="E14" s="18">
        <v>342</v>
      </c>
      <c r="F14" s="18">
        <v>70</v>
      </c>
      <c r="G14" s="18">
        <v>1</v>
      </c>
      <c r="H14" s="18">
        <v>0</v>
      </c>
      <c r="I14" s="27">
        <f t="shared" si="0"/>
        <v>71</v>
      </c>
      <c r="J14" s="9">
        <f t="shared" si="1"/>
        <v>0.20760233918128654</v>
      </c>
    </row>
    <row r="15" spans="1:10" ht="19.35" customHeight="1">
      <c r="A15" s="16">
        <v>3152</v>
      </c>
      <c r="B15" s="58">
        <v>3132</v>
      </c>
      <c r="C15" s="17" t="s">
        <v>11</v>
      </c>
      <c r="D15" s="18">
        <v>17</v>
      </c>
      <c r="E15" s="18">
        <v>68</v>
      </c>
      <c r="F15" s="18">
        <v>52</v>
      </c>
      <c r="G15" s="18">
        <v>0</v>
      </c>
      <c r="H15" s="18">
        <v>0</v>
      </c>
      <c r="I15" s="27">
        <f t="shared" si="0"/>
        <v>52</v>
      </c>
      <c r="J15" s="9">
        <f t="shared" si="1"/>
        <v>0.7647058823529411</v>
      </c>
    </row>
    <row r="16" spans="1:10" ht="19.35" customHeight="1">
      <c r="A16" s="16">
        <v>3162</v>
      </c>
      <c r="B16" s="58">
        <v>3142</v>
      </c>
      <c r="C16" s="17" t="s">
        <v>12</v>
      </c>
      <c r="D16" s="18">
        <v>13</v>
      </c>
      <c r="E16" s="18">
        <v>76</v>
      </c>
      <c r="F16" s="18">
        <v>50</v>
      </c>
      <c r="G16" s="18">
        <v>1</v>
      </c>
      <c r="H16" s="18">
        <v>0</v>
      </c>
      <c r="I16" s="27">
        <f t="shared" si="0"/>
        <v>51</v>
      </c>
      <c r="J16" s="9">
        <f t="shared" si="1"/>
        <v>0.6710526315789473</v>
      </c>
    </row>
    <row r="17" spans="1:10" ht="19.35" customHeight="1">
      <c r="A17" s="16">
        <v>3172</v>
      </c>
      <c r="B17" s="58">
        <v>3152</v>
      </c>
      <c r="C17" s="17" t="s">
        <v>47</v>
      </c>
      <c r="D17" s="18">
        <v>21</v>
      </c>
      <c r="E17" s="18">
        <v>334</v>
      </c>
      <c r="F17" s="18">
        <v>63</v>
      </c>
      <c r="G17" s="18">
        <v>3</v>
      </c>
      <c r="H17" s="18">
        <v>0</v>
      </c>
      <c r="I17" s="27">
        <f t="shared" si="0"/>
        <v>66</v>
      </c>
      <c r="J17" s="9">
        <f t="shared" si="1"/>
        <v>0.19760479041916168</v>
      </c>
    </row>
    <row r="18" spans="1:10" ht="19.35" customHeight="1">
      <c r="A18" s="16">
        <v>3182</v>
      </c>
      <c r="B18" s="58">
        <v>3162</v>
      </c>
      <c r="C18" s="17" t="s">
        <v>48</v>
      </c>
      <c r="D18" s="18">
        <v>22</v>
      </c>
      <c r="E18" s="18">
        <v>248</v>
      </c>
      <c r="F18" s="18">
        <v>66</v>
      </c>
      <c r="G18" s="18">
        <v>4</v>
      </c>
      <c r="H18" s="18">
        <v>0</v>
      </c>
      <c r="I18" s="27">
        <f t="shared" si="0"/>
        <v>70</v>
      </c>
      <c r="J18" s="9">
        <f t="shared" si="1"/>
        <v>0.28225806451612906</v>
      </c>
    </row>
    <row r="19" spans="1:10" ht="19.35" customHeight="1">
      <c r="A19" s="16"/>
      <c r="B19" s="58">
        <v>3172</v>
      </c>
      <c r="C19" s="17" t="s">
        <v>156</v>
      </c>
      <c r="D19" s="18">
        <v>4</v>
      </c>
      <c r="E19" s="18">
        <v>70</v>
      </c>
      <c r="F19" s="18">
        <v>12</v>
      </c>
      <c r="G19" s="18">
        <v>0</v>
      </c>
      <c r="H19" s="18">
        <v>0</v>
      </c>
      <c r="I19" s="27">
        <f t="shared" si="0"/>
        <v>12</v>
      </c>
      <c r="J19" s="9">
        <f t="shared" si="1"/>
        <v>0.17142857142857143</v>
      </c>
    </row>
    <row r="20" spans="1:10" ht="19.35" customHeight="1">
      <c r="A20" s="16">
        <v>3192</v>
      </c>
      <c r="B20" s="58">
        <v>3182</v>
      </c>
      <c r="C20" s="17" t="s">
        <v>14</v>
      </c>
      <c r="D20" s="18">
        <v>52</v>
      </c>
      <c r="E20" s="18">
        <v>485</v>
      </c>
      <c r="F20" s="18">
        <v>158</v>
      </c>
      <c r="G20" s="18">
        <v>3</v>
      </c>
      <c r="H20" s="18">
        <v>0</v>
      </c>
      <c r="I20" s="27">
        <f t="shared" si="0"/>
        <v>161</v>
      </c>
      <c r="J20" s="9">
        <f t="shared" si="1"/>
        <v>0.3319587628865979</v>
      </c>
    </row>
    <row r="21" spans="1:10" ht="19.35" customHeight="1">
      <c r="A21" s="16">
        <v>3202</v>
      </c>
      <c r="B21" s="58">
        <v>3192</v>
      </c>
      <c r="C21" s="17" t="s">
        <v>15</v>
      </c>
      <c r="D21" s="18">
        <v>47</v>
      </c>
      <c r="E21" s="18">
        <v>399</v>
      </c>
      <c r="F21" s="18">
        <v>167</v>
      </c>
      <c r="G21" s="18">
        <v>10</v>
      </c>
      <c r="H21" s="18">
        <v>2</v>
      </c>
      <c r="I21" s="27">
        <f t="shared" si="0"/>
        <v>179</v>
      </c>
      <c r="J21" s="9">
        <f t="shared" si="1"/>
        <v>0.44862155388471175</v>
      </c>
    </row>
    <row r="22" spans="1:10" ht="19.35" customHeight="1">
      <c r="A22" s="16">
        <v>3212</v>
      </c>
      <c r="B22" s="58">
        <v>3202</v>
      </c>
      <c r="C22" s="17" t="s">
        <v>16</v>
      </c>
      <c r="D22" s="18">
        <v>15</v>
      </c>
      <c r="E22" s="18">
        <v>113</v>
      </c>
      <c r="F22" s="18">
        <v>47</v>
      </c>
      <c r="G22" s="18">
        <v>1</v>
      </c>
      <c r="H22" s="18">
        <v>4</v>
      </c>
      <c r="I22" s="27">
        <f t="shared" si="0"/>
        <v>52</v>
      </c>
      <c r="J22" s="9">
        <f t="shared" si="1"/>
        <v>0.46017699115044247</v>
      </c>
    </row>
    <row r="23" spans="1:10" ht="19.35" customHeight="1">
      <c r="A23" s="16">
        <v>3222</v>
      </c>
      <c r="B23" s="58">
        <v>3212</v>
      </c>
      <c r="C23" s="17" t="s">
        <v>18</v>
      </c>
      <c r="D23" s="18">
        <v>16</v>
      </c>
      <c r="E23" s="18">
        <v>313</v>
      </c>
      <c r="F23" s="18">
        <v>53</v>
      </c>
      <c r="G23" s="18">
        <v>4</v>
      </c>
      <c r="H23" s="18">
        <v>0</v>
      </c>
      <c r="I23" s="27">
        <f t="shared" si="0"/>
        <v>57</v>
      </c>
      <c r="J23" s="9">
        <f t="shared" si="1"/>
        <v>0.18210862619808307</v>
      </c>
    </row>
    <row r="24" spans="1:10" ht="19.35" customHeight="1">
      <c r="A24" s="16">
        <v>3232</v>
      </c>
      <c r="B24" s="58">
        <v>3222</v>
      </c>
      <c r="C24" s="17" t="s">
        <v>19</v>
      </c>
      <c r="D24" s="18">
        <v>16</v>
      </c>
      <c r="E24" s="18">
        <v>276</v>
      </c>
      <c r="F24" s="18">
        <v>51</v>
      </c>
      <c r="G24" s="18">
        <v>6</v>
      </c>
      <c r="H24" s="18">
        <v>0</v>
      </c>
      <c r="I24" s="27">
        <f t="shared" si="0"/>
        <v>57</v>
      </c>
      <c r="J24" s="9">
        <f t="shared" si="1"/>
        <v>0.20652173913043478</v>
      </c>
    </row>
    <row r="25" spans="1:10" ht="19.35" customHeight="1">
      <c r="A25" s="16">
        <v>3242</v>
      </c>
      <c r="B25" s="58">
        <v>3232</v>
      </c>
      <c r="C25" s="17" t="s">
        <v>88</v>
      </c>
      <c r="D25" s="18">
        <v>7</v>
      </c>
      <c r="E25" s="18">
        <v>86</v>
      </c>
      <c r="F25" s="18">
        <v>55</v>
      </c>
      <c r="G25" s="18">
        <v>0</v>
      </c>
      <c r="H25" s="18">
        <v>0</v>
      </c>
      <c r="I25" s="27">
        <f t="shared" si="0"/>
        <v>55</v>
      </c>
      <c r="J25" s="9">
        <f t="shared" si="1"/>
        <v>0.6395348837209303</v>
      </c>
    </row>
    <row r="26" spans="1:10" ht="19.35" customHeight="1">
      <c r="A26" s="16">
        <v>3252</v>
      </c>
      <c r="B26" s="58">
        <v>3242</v>
      </c>
      <c r="C26" s="17" t="s">
        <v>17</v>
      </c>
      <c r="D26" s="18">
        <v>26</v>
      </c>
      <c r="E26" s="18">
        <v>708</v>
      </c>
      <c r="F26" s="18">
        <v>116</v>
      </c>
      <c r="G26" s="18">
        <v>20</v>
      </c>
      <c r="H26" s="18">
        <v>0</v>
      </c>
      <c r="I26" s="27">
        <f t="shared" si="0"/>
        <v>136</v>
      </c>
      <c r="J26" s="9">
        <f t="shared" si="1"/>
        <v>0.192090395480226</v>
      </c>
    </row>
    <row r="27" spans="1:10" ht="19.35" customHeight="1">
      <c r="A27" s="16">
        <v>3262</v>
      </c>
      <c r="B27" s="58">
        <v>3252</v>
      </c>
      <c r="C27" s="17" t="s">
        <v>91</v>
      </c>
      <c r="D27" s="18">
        <v>10</v>
      </c>
      <c r="E27" s="18">
        <v>359</v>
      </c>
      <c r="F27" s="18">
        <v>45</v>
      </c>
      <c r="G27" s="18">
        <v>10</v>
      </c>
      <c r="H27" s="18">
        <v>0</v>
      </c>
      <c r="I27" s="27">
        <f t="shared" si="0"/>
        <v>55</v>
      </c>
      <c r="J27" s="9">
        <f t="shared" si="1"/>
        <v>0.1532033426183844</v>
      </c>
    </row>
    <row r="28" spans="1:10" ht="19.35" customHeight="1">
      <c r="A28" s="16">
        <v>3272</v>
      </c>
      <c r="B28" s="58">
        <v>3262</v>
      </c>
      <c r="C28" s="17" t="s">
        <v>157</v>
      </c>
      <c r="D28" s="18">
        <v>3</v>
      </c>
      <c r="E28" s="18">
        <v>29</v>
      </c>
      <c r="F28" s="18">
        <v>14</v>
      </c>
      <c r="G28" s="18">
        <v>0</v>
      </c>
      <c r="H28" s="18">
        <v>0</v>
      </c>
      <c r="I28" s="27">
        <f t="shared" si="0"/>
        <v>14</v>
      </c>
      <c r="J28" s="9">
        <f t="shared" si="1"/>
        <v>0.4827586206896552</v>
      </c>
    </row>
    <row r="29" spans="1:10" ht="19.35" customHeight="1">
      <c r="A29" s="16">
        <v>3282</v>
      </c>
      <c r="B29" s="58">
        <v>3272</v>
      </c>
      <c r="C29" s="17" t="s">
        <v>71</v>
      </c>
      <c r="D29" s="18">
        <v>17</v>
      </c>
      <c r="E29" s="18">
        <v>218</v>
      </c>
      <c r="F29" s="18">
        <v>52</v>
      </c>
      <c r="G29" s="18">
        <v>0</v>
      </c>
      <c r="H29" s="18">
        <v>0</v>
      </c>
      <c r="I29" s="27">
        <f t="shared" si="0"/>
        <v>52</v>
      </c>
      <c r="J29" s="9">
        <f t="shared" si="1"/>
        <v>0.23853211009174313</v>
      </c>
    </row>
    <row r="30" spans="1:10" ht="19.35" customHeight="1">
      <c r="A30" s="16">
        <v>3292</v>
      </c>
      <c r="B30" s="58">
        <v>3282</v>
      </c>
      <c r="C30" s="17" t="s">
        <v>20</v>
      </c>
      <c r="D30" s="18">
        <v>22</v>
      </c>
      <c r="E30" s="18">
        <v>106</v>
      </c>
      <c r="F30" s="18">
        <v>67</v>
      </c>
      <c r="G30" s="18">
        <v>3</v>
      </c>
      <c r="H30" s="18">
        <v>0</v>
      </c>
      <c r="I30" s="27">
        <f t="shared" si="0"/>
        <v>70</v>
      </c>
      <c r="J30" s="9">
        <f t="shared" si="1"/>
        <v>0.660377358490566</v>
      </c>
    </row>
    <row r="31" spans="1:10" ht="19.35" customHeight="1">
      <c r="A31" s="16">
        <v>3302</v>
      </c>
      <c r="B31" s="58">
        <v>3292</v>
      </c>
      <c r="C31" s="17" t="s">
        <v>21</v>
      </c>
      <c r="D31" s="18">
        <v>29</v>
      </c>
      <c r="E31" s="18">
        <v>355</v>
      </c>
      <c r="F31" s="18">
        <v>88</v>
      </c>
      <c r="G31" s="18">
        <v>1</v>
      </c>
      <c r="H31" s="18">
        <v>0</v>
      </c>
      <c r="I31" s="27">
        <f t="shared" si="0"/>
        <v>89</v>
      </c>
      <c r="J31" s="9">
        <f t="shared" si="1"/>
        <v>0.2507042253521127</v>
      </c>
    </row>
    <row r="32" spans="1:10" ht="19.35" customHeight="1">
      <c r="A32" s="16">
        <v>3312</v>
      </c>
      <c r="B32" s="58">
        <v>3302</v>
      </c>
      <c r="C32" s="17" t="s">
        <v>22</v>
      </c>
      <c r="D32" s="18">
        <v>24</v>
      </c>
      <c r="E32" s="18">
        <v>335</v>
      </c>
      <c r="F32" s="18">
        <v>74</v>
      </c>
      <c r="G32" s="18">
        <v>4</v>
      </c>
      <c r="H32" s="18">
        <v>0</v>
      </c>
      <c r="I32" s="27">
        <f t="shared" si="0"/>
        <v>78</v>
      </c>
      <c r="J32" s="9">
        <f t="shared" si="1"/>
        <v>0.23283582089552238</v>
      </c>
    </row>
    <row r="33" spans="1:10" ht="19.35" customHeight="1">
      <c r="A33" s="16">
        <v>3332</v>
      </c>
      <c r="B33" s="58">
        <v>3312</v>
      </c>
      <c r="C33" s="17" t="s">
        <v>23</v>
      </c>
      <c r="D33" s="18">
        <v>19</v>
      </c>
      <c r="E33" s="18">
        <v>134</v>
      </c>
      <c r="F33" s="18">
        <v>49</v>
      </c>
      <c r="G33" s="18">
        <v>1</v>
      </c>
      <c r="H33" s="18">
        <v>0</v>
      </c>
      <c r="I33" s="27">
        <f t="shared" si="0"/>
        <v>50</v>
      </c>
      <c r="J33" s="9">
        <f t="shared" si="1"/>
        <v>0.373134328358209</v>
      </c>
    </row>
    <row r="34" spans="1:10" ht="19.35" customHeight="1">
      <c r="A34" s="16">
        <v>3342</v>
      </c>
      <c r="B34" s="58">
        <v>3322</v>
      </c>
      <c r="C34" s="17" t="s">
        <v>24</v>
      </c>
      <c r="D34" s="18">
        <v>16</v>
      </c>
      <c r="E34" s="18">
        <v>87</v>
      </c>
      <c r="F34" s="18">
        <v>53</v>
      </c>
      <c r="G34" s="18">
        <v>1</v>
      </c>
      <c r="H34" s="18">
        <v>0</v>
      </c>
      <c r="I34" s="27">
        <f t="shared" si="0"/>
        <v>54</v>
      </c>
      <c r="J34" s="9">
        <f t="shared" si="1"/>
        <v>0.6206896551724138</v>
      </c>
    </row>
    <row r="35" spans="1:10" ht="19.35" customHeight="1">
      <c r="A35" s="16">
        <v>3352</v>
      </c>
      <c r="B35" s="58">
        <v>3332</v>
      </c>
      <c r="C35" s="17" t="s">
        <v>25</v>
      </c>
      <c r="D35" s="18">
        <v>15</v>
      </c>
      <c r="E35" s="18">
        <v>174</v>
      </c>
      <c r="F35" s="18">
        <v>45</v>
      </c>
      <c r="G35" s="18">
        <v>3</v>
      </c>
      <c r="H35" s="18">
        <v>0</v>
      </c>
      <c r="I35" s="27">
        <f t="shared" si="0"/>
        <v>48</v>
      </c>
      <c r="J35" s="9">
        <f t="shared" si="1"/>
        <v>0.27586206896551724</v>
      </c>
    </row>
    <row r="36" spans="1:10" ht="19.35" customHeight="1">
      <c r="A36" s="16">
        <v>3362</v>
      </c>
      <c r="B36" s="58">
        <v>3342</v>
      </c>
      <c r="C36" s="17" t="s">
        <v>26</v>
      </c>
      <c r="D36" s="18">
        <v>14</v>
      </c>
      <c r="E36" s="18">
        <v>74</v>
      </c>
      <c r="F36" s="18">
        <v>50</v>
      </c>
      <c r="G36" s="18">
        <v>1</v>
      </c>
      <c r="H36" s="18">
        <v>0</v>
      </c>
      <c r="I36" s="27">
        <f t="shared" si="0"/>
        <v>51</v>
      </c>
      <c r="J36" s="9">
        <f t="shared" si="1"/>
        <v>0.6891891891891891</v>
      </c>
    </row>
    <row r="37" spans="1:10" ht="19.35" customHeight="1">
      <c r="A37" s="16">
        <v>3372</v>
      </c>
      <c r="B37" s="58">
        <v>3352</v>
      </c>
      <c r="C37" s="17" t="s">
        <v>27</v>
      </c>
      <c r="D37" s="18">
        <v>21</v>
      </c>
      <c r="E37" s="18">
        <v>146</v>
      </c>
      <c r="F37" s="18">
        <v>70</v>
      </c>
      <c r="G37" s="18">
        <v>3</v>
      </c>
      <c r="H37" s="18">
        <v>7</v>
      </c>
      <c r="I37" s="27">
        <f t="shared" si="0"/>
        <v>80</v>
      </c>
      <c r="J37" s="9">
        <f t="shared" si="1"/>
        <v>0.547945205479452</v>
      </c>
    </row>
    <row r="38" spans="1:10" ht="19.35" customHeight="1">
      <c r="A38" s="16" t="s">
        <v>37</v>
      </c>
      <c r="B38" s="58">
        <v>3362</v>
      </c>
      <c r="C38" s="17" t="s">
        <v>28</v>
      </c>
      <c r="D38" s="18">
        <v>24</v>
      </c>
      <c r="E38" s="18">
        <v>59</v>
      </c>
      <c r="F38" s="18">
        <v>57</v>
      </c>
      <c r="G38" s="18">
        <v>2</v>
      </c>
      <c r="H38" s="18">
        <v>0</v>
      </c>
      <c r="I38" s="27">
        <f t="shared" si="0"/>
        <v>59</v>
      </c>
      <c r="J38" s="9">
        <f t="shared" si="1"/>
        <v>1</v>
      </c>
    </row>
    <row r="39" spans="1:10" ht="19.35" customHeight="1">
      <c r="A39" s="16"/>
      <c r="B39" s="58">
        <v>3372</v>
      </c>
      <c r="C39" s="17" t="s">
        <v>29</v>
      </c>
      <c r="D39" s="18">
        <v>17</v>
      </c>
      <c r="E39" s="18">
        <v>89</v>
      </c>
      <c r="F39" s="18">
        <v>52</v>
      </c>
      <c r="G39" s="18">
        <v>4</v>
      </c>
      <c r="H39" s="18">
        <v>0</v>
      </c>
      <c r="I39" s="27">
        <f t="shared" si="0"/>
        <v>56</v>
      </c>
      <c r="J39" s="9">
        <f t="shared" si="1"/>
        <v>0.6292134831460674</v>
      </c>
    </row>
    <row r="40" spans="1:10" ht="19.35" customHeight="1">
      <c r="A40" s="16"/>
      <c r="B40" s="58">
        <v>3382</v>
      </c>
      <c r="C40" s="17" t="s">
        <v>30</v>
      </c>
      <c r="D40" s="18">
        <v>24</v>
      </c>
      <c r="E40" s="18">
        <v>177</v>
      </c>
      <c r="F40" s="18">
        <v>76</v>
      </c>
      <c r="G40" s="18">
        <v>0</v>
      </c>
      <c r="H40" s="18">
        <v>0</v>
      </c>
      <c r="I40" s="27">
        <f t="shared" si="0"/>
        <v>76</v>
      </c>
      <c r="J40" s="9">
        <f t="shared" si="1"/>
        <v>0.4293785310734463</v>
      </c>
    </row>
    <row r="41" spans="1:10" ht="19.35" customHeight="1">
      <c r="A41" s="16"/>
      <c r="B41" s="58">
        <v>3392</v>
      </c>
      <c r="C41" s="17" t="s">
        <v>31</v>
      </c>
      <c r="D41" s="18">
        <v>15</v>
      </c>
      <c r="E41" s="18">
        <v>71</v>
      </c>
      <c r="F41" s="18">
        <v>47</v>
      </c>
      <c r="G41" s="18">
        <v>1</v>
      </c>
      <c r="H41" s="18">
        <v>0</v>
      </c>
      <c r="I41" s="27">
        <f t="shared" si="0"/>
        <v>48</v>
      </c>
      <c r="J41" s="9">
        <f t="shared" si="1"/>
        <v>0.676056338028169</v>
      </c>
    </row>
    <row r="42" spans="1:10" ht="19.35" customHeight="1">
      <c r="A42" s="16"/>
      <c r="B42" s="58">
        <v>3402</v>
      </c>
      <c r="C42" s="17" t="s">
        <v>32</v>
      </c>
      <c r="D42" s="18">
        <v>9</v>
      </c>
      <c r="E42" s="18">
        <v>115</v>
      </c>
      <c r="F42" s="18">
        <v>50</v>
      </c>
      <c r="G42" s="18">
        <v>3</v>
      </c>
      <c r="H42" s="18">
        <v>0</v>
      </c>
      <c r="I42" s="27">
        <f t="shared" si="0"/>
        <v>53</v>
      </c>
      <c r="J42" s="9">
        <f t="shared" si="1"/>
        <v>0.4608695652173913</v>
      </c>
    </row>
    <row r="43" spans="1:10" ht="19.35" customHeight="1">
      <c r="A43" s="16"/>
      <c r="B43" s="58">
        <v>3412</v>
      </c>
      <c r="C43" s="17" t="s">
        <v>33</v>
      </c>
      <c r="D43" s="18">
        <v>7</v>
      </c>
      <c r="E43" s="18">
        <v>15</v>
      </c>
      <c r="F43" s="18">
        <v>15</v>
      </c>
      <c r="G43" s="18">
        <v>0</v>
      </c>
      <c r="H43" s="18">
        <v>0</v>
      </c>
      <c r="I43" s="27">
        <f t="shared" si="0"/>
        <v>15</v>
      </c>
      <c r="J43" s="9">
        <f t="shared" si="1"/>
        <v>1</v>
      </c>
    </row>
    <row r="44" spans="1:10" ht="19.35" customHeight="1">
      <c r="A44" s="16"/>
      <c r="B44" s="58">
        <v>3422</v>
      </c>
      <c r="C44" s="17" t="s">
        <v>34</v>
      </c>
      <c r="D44" s="18">
        <v>47</v>
      </c>
      <c r="E44" s="18">
        <v>270</v>
      </c>
      <c r="F44" s="18">
        <v>144</v>
      </c>
      <c r="G44" s="18">
        <v>4</v>
      </c>
      <c r="H44" s="18">
        <v>0</v>
      </c>
      <c r="I44" s="27">
        <f t="shared" si="0"/>
        <v>148</v>
      </c>
      <c r="J44" s="9">
        <f t="shared" si="1"/>
        <v>0.5481481481481482</v>
      </c>
    </row>
    <row r="45" spans="1:10" ht="19.35" customHeight="1">
      <c r="A45" s="16"/>
      <c r="B45" s="58">
        <v>3432</v>
      </c>
      <c r="C45" s="17" t="s">
        <v>35</v>
      </c>
      <c r="D45" s="18">
        <v>35</v>
      </c>
      <c r="E45" s="20">
        <v>309</v>
      </c>
      <c r="F45" s="20">
        <v>108</v>
      </c>
      <c r="G45" s="18">
        <v>11</v>
      </c>
      <c r="H45" s="18">
        <v>10</v>
      </c>
      <c r="I45" s="27">
        <f t="shared" si="0"/>
        <v>129</v>
      </c>
      <c r="J45" s="9">
        <f t="shared" si="1"/>
        <v>0.4174757281553398</v>
      </c>
    </row>
    <row r="46" spans="1:10" ht="19.35" customHeight="1">
      <c r="A46" s="16"/>
      <c r="B46" s="58">
        <v>3442</v>
      </c>
      <c r="C46" s="17" t="s">
        <v>64</v>
      </c>
      <c r="D46" s="18">
        <v>10</v>
      </c>
      <c r="E46" s="21">
        <v>75</v>
      </c>
      <c r="F46" s="21">
        <v>54</v>
      </c>
      <c r="G46" s="18">
        <v>0</v>
      </c>
      <c r="H46" s="18">
        <v>0</v>
      </c>
      <c r="I46" s="27">
        <f t="shared" si="0"/>
        <v>54</v>
      </c>
      <c r="J46" s="9">
        <f t="shared" si="1"/>
        <v>0.72</v>
      </c>
    </row>
    <row r="47" spans="2:10" ht="19.35" customHeight="1">
      <c r="B47" s="58">
        <v>3452</v>
      </c>
      <c r="C47" s="17" t="s">
        <v>49</v>
      </c>
      <c r="D47" s="18">
        <v>5</v>
      </c>
      <c r="E47" s="23">
        <v>84</v>
      </c>
      <c r="F47" s="23">
        <v>54</v>
      </c>
      <c r="G47" s="20">
        <v>0</v>
      </c>
      <c r="H47" s="20">
        <v>0</v>
      </c>
      <c r="I47" s="27">
        <f t="shared" si="0"/>
        <v>54</v>
      </c>
      <c r="J47" s="9">
        <f t="shared" si="1"/>
        <v>0.6428571428571429</v>
      </c>
    </row>
    <row r="48" spans="2:10" ht="19.35" customHeight="1">
      <c r="B48" s="58">
        <v>3462</v>
      </c>
      <c r="C48" s="17" t="s">
        <v>76</v>
      </c>
      <c r="D48" s="18">
        <v>4</v>
      </c>
      <c r="E48" s="21">
        <v>13</v>
      </c>
      <c r="F48" s="21">
        <v>13</v>
      </c>
      <c r="G48" s="21">
        <v>0</v>
      </c>
      <c r="H48" s="21">
        <v>0</v>
      </c>
      <c r="I48" s="27">
        <f t="shared" si="0"/>
        <v>13</v>
      </c>
      <c r="J48" s="9">
        <f t="shared" si="1"/>
        <v>1</v>
      </c>
    </row>
    <row r="49" spans="2:10" ht="19.35" customHeight="1">
      <c r="B49" s="58">
        <v>3472</v>
      </c>
      <c r="C49" s="19" t="s">
        <v>77</v>
      </c>
      <c r="D49" s="20">
        <v>18</v>
      </c>
      <c r="E49" s="21">
        <v>79</v>
      </c>
      <c r="F49" s="21">
        <v>63</v>
      </c>
      <c r="G49" s="23">
        <v>0</v>
      </c>
      <c r="H49" s="23">
        <v>0</v>
      </c>
      <c r="I49" s="27">
        <f t="shared" si="0"/>
        <v>63</v>
      </c>
      <c r="J49" s="9">
        <f t="shared" si="1"/>
        <v>0.7974683544303798</v>
      </c>
    </row>
    <row r="50" spans="2:10" ht="19.35" customHeight="1">
      <c r="B50" s="58">
        <v>3482</v>
      </c>
      <c r="C50" s="17" t="s">
        <v>78</v>
      </c>
      <c r="D50" s="21">
        <v>10</v>
      </c>
      <c r="E50" s="21">
        <v>8</v>
      </c>
      <c r="F50" s="21">
        <v>8</v>
      </c>
      <c r="G50" s="18">
        <v>0</v>
      </c>
      <c r="H50" s="18">
        <v>0</v>
      </c>
      <c r="I50" s="27">
        <f t="shared" si="0"/>
        <v>8</v>
      </c>
      <c r="J50" s="9">
        <f t="shared" si="1"/>
        <v>1</v>
      </c>
    </row>
    <row r="51" spans="2:10" ht="19.35" customHeight="1">
      <c r="B51" s="58">
        <v>3492</v>
      </c>
      <c r="C51" s="22" t="s">
        <v>79</v>
      </c>
      <c r="D51" s="23">
        <v>9</v>
      </c>
      <c r="E51" s="21">
        <v>22</v>
      </c>
      <c r="F51" s="21">
        <v>22</v>
      </c>
      <c r="G51" s="18">
        <v>0</v>
      </c>
      <c r="H51" s="18">
        <v>0</v>
      </c>
      <c r="I51" s="27">
        <f t="shared" si="0"/>
        <v>22</v>
      </c>
      <c r="J51" s="9">
        <f t="shared" si="1"/>
        <v>1</v>
      </c>
    </row>
    <row r="52" spans="2:10" ht="19.35" customHeight="1">
      <c r="B52" s="58"/>
      <c r="C52" s="43" t="s">
        <v>80</v>
      </c>
      <c r="D52" s="44">
        <f>SUM(D3:D51)</f>
        <v>920</v>
      </c>
      <c r="E52" s="44">
        <f>SUM(E3:E51)</f>
        <v>10117</v>
      </c>
      <c r="F52" s="44">
        <f>SUM(F3:F51)</f>
        <v>3043</v>
      </c>
      <c r="G52" s="44">
        <f aca="true" t="shared" si="2" ref="G52">SUM(G3:G51)</f>
        <v>187</v>
      </c>
      <c r="H52" s="44">
        <f>SUM(H3:H51)</f>
        <v>50</v>
      </c>
      <c r="I52" s="44">
        <f>SUM(I3:I51)</f>
        <v>3280</v>
      </c>
      <c r="J52" s="9">
        <f>I52/E52</f>
        <v>0.3242067806662054</v>
      </c>
    </row>
  </sheetData>
  <mergeCells count="1">
    <mergeCell ref="C1:J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G152"/>
  <sheetViews>
    <sheetView tabSelected="1" workbookViewId="0" topLeftCell="A1">
      <selection activeCell="A1" sqref="A1:G1"/>
    </sheetView>
  </sheetViews>
  <sheetFormatPr defaultColWidth="8.875" defaultRowHeight="18.75" customHeight="1"/>
  <cols>
    <col min="1" max="1" width="33.625" style="4" customWidth="1"/>
    <col min="2" max="3" width="8.50390625" style="5" bestFit="1" customWidth="1"/>
    <col min="4" max="4" width="10.125" style="5" bestFit="1" customWidth="1"/>
    <col min="5" max="5" width="11.875" style="5" customWidth="1"/>
    <col min="6" max="6" width="10.125" style="5" bestFit="1" customWidth="1"/>
    <col min="7" max="7" width="12.00390625" style="6" customWidth="1"/>
    <col min="8" max="16384" width="8.875" style="4" customWidth="1"/>
  </cols>
  <sheetData>
    <row r="1" spans="1:7" ht="28.7" customHeight="1">
      <c r="A1" s="77" t="s">
        <v>165</v>
      </c>
      <c r="B1" s="78"/>
      <c r="C1" s="78"/>
      <c r="D1" s="78"/>
      <c r="E1" s="78"/>
      <c r="F1" s="78"/>
      <c r="G1" s="78"/>
    </row>
    <row r="2" spans="1:7" ht="60.75" customHeight="1">
      <c r="A2" s="31" t="s">
        <v>57</v>
      </c>
      <c r="B2" s="48" t="s">
        <v>90</v>
      </c>
      <c r="C2" s="28" t="s">
        <v>59</v>
      </c>
      <c r="D2" s="31" t="s">
        <v>58</v>
      </c>
      <c r="E2" s="31" t="s">
        <v>60</v>
      </c>
      <c r="F2" s="31" t="s">
        <v>61</v>
      </c>
      <c r="G2" s="31" t="s">
        <v>62</v>
      </c>
    </row>
    <row r="3" spans="1:7" ht="19.35" customHeight="1">
      <c r="A3" s="45" t="s">
        <v>0</v>
      </c>
      <c r="B3" s="29">
        <v>44</v>
      </c>
      <c r="C3" s="61">
        <v>27</v>
      </c>
      <c r="D3" s="61">
        <v>27</v>
      </c>
      <c r="E3" s="62">
        <v>79.85</v>
      </c>
      <c r="F3" s="32">
        <v>17</v>
      </c>
      <c r="G3" s="32">
        <v>73.51</v>
      </c>
    </row>
    <row r="4" spans="1:7" ht="19.35" customHeight="1">
      <c r="A4" s="45" t="s">
        <v>1</v>
      </c>
      <c r="B4" s="29">
        <v>30</v>
      </c>
      <c r="C4" s="61">
        <v>20</v>
      </c>
      <c r="D4" s="61">
        <v>20</v>
      </c>
      <c r="E4" s="62">
        <v>83.46</v>
      </c>
      <c r="F4" s="32">
        <v>8</v>
      </c>
      <c r="G4" s="32">
        <v>80</v>
      </c>
    </row>
    <row r="5" spans="1:7" ht="19.35" customHeight="1">
      <c r="A5" s="45" t="s">
        <v>2</v>
      </c>
      <c r="B5" s="29">
        <v>54</v>
      </c>
      <c r="C5" s="61">
        <v>23</v>
      </c>
      <c r="D5" s="61">
        <v>23</v>
      </c>
      <c r="E5" s="62">
        <v>86.07</v>
      </c>
      <c r="F5" s="32">
        <v>30</v>
      </c>
      <c r="G5" s="32">
        <v>82.96</v>
      </c>
    </row>
    <row r="6" spans="1:7" ht="19.35" customHeight="1">
      <c r="A6" s="45" t="s">
        <v>70</v>
      </c>
      <c r="B6" s="29">
        <v>25</v>
      </c>
      <c r="C6" s="61">
        <v>7</v>
      </c>
      <c r="D6" s="61">
        <v>7</v>
      </c>
      <c r="E6" s="62">
        <v>85.32</v>
      </c>
      <c r="F6" s="32">
        <v>17</v>
      </c>
      <c r="G6" s="32">
        <v>80.92</v>
      </c>
    </row>
    <row r="7" spans="1:7" ht="19.35" customHeight="1">
      <c r="A7" s="45" t="s">
        <v>3</v>
      </c>
      <c r="B7" s="29">
        <v>48</v>
      </c>
      <c r="C7" s="61">
        <v>27</v>
      </c>
      <c r="D7" s="61">
        <v>27</v>
      </c>
      <c r="E7" s="62">
        <v>79</v>
      </c>
      <c r="F7" s="32">
        <v>21</v>
      </c>
      <c r="G7" s="32">
        <v>74.97</v>
      </c>
    </row>
    <row r="8" spans="1:7" ht="19.35" customHeight="1">
      <c r="A8" s="45" t="s">
        <v>4</v>
      </c>
      <c r="B8" s="29">
        <v>47</v>
      </c>
      <c r="C8" s="61">
        <v>22</v>
      </c>
      <c r="D8" s="61">
        <v>22</v>
      </c>
      <c r="E8" s="62">
        <v>83.93</v>
      </c>
      <c r="F8" s="32">
        <v>25</v>
      </c>
      <c r="G8" s="32">
        <v>77.83</v>
      </c>
    </row>
    <row r="9" spans="1:7" ht="19.35" customHeight="1">
      <c r="A9" s="45" t="s">
        <v>5</v>
      </c>
      <c r="B9" s="29">
        <v>40</v>
      </c>
      <c r="C9" s="61">
        <v>16</v>
      </c>
      <c r="D9" s="61">
        <v>16</v>
      </c>
      <c r="E9" s="62">
        <v>82.54</v>
      </c>
      <c r="F9" s="32">
        <v>24</v>
      </c>
      <c r="G9" s="32">
        <v>76.3</v>
      </c>
    </row>
    <row r="10" spans="1:7" ht="19.35" customHeight="1">
      <c r="A10" s="45" t="s">
        <v>6</v>
      </c>
      <c r="B10" s="29">
        <v>44</v>
      </c>
      <c r="C10" s="61">
        <v>20</v>
      </c>
      <c r="D10" s="61">
        <v>20</v>
      </c>
      <c r="E10" s="62">
        <v>83.93</v>
      </c>
      <c r="F10" s="32">
        <v>24</v>
      </c>
      <c r="G10" s="32">
        <v>74.62</v>
      </c>
    </row>
    <row r="11" spans="1:7" ht="19.35" customHeight="1">
      <c r="A11" s="45" t="s">
        <v>7</v>
      </c>
      <c r="B11" s="29">
        <v>41</v>
      </c>
      <c r="C11" s="61">
        <v>22</v>
      </c>
      <c r="D11" s="61">
        <v>22</v>
      </c>
      <c r="E11" s="62">
        <v>85.28</v>
      </c>
      <c r="F11" s="32">
        <v>19</v>
      </c>
      <c r="G11" s="32">
        <v>79.97</v>
      </c>
    </row>
    <row r="12" spans="1:7" ht="19.35" customHeight="1">
      <c r="A12" s="45" t="s">
        <v>9</v>
      </c>
      <c r="B12" s="29">
        <v>36</v>
      </c>
      <c r="C12" s="61">
        <v>17</v>
      </c>
      <c r="D12" s="61">
        <v>17</v>
      </c>
      <c r="E12" s="62">
        <v>79.49</v>
      </c>
      <c r="F12" s="32">
        <v>19</v>
      </c>
      <c r="G12" s="32">
        <v>75.01</v>
      </c>
    </row>
    <row r="13" spans="1:7" ht="19.35" customHeight="1">
      <c r="A13" s="45" t="s">
        <v>8</v>
      </c>
      <c r="B13" s="29">
        <v>31</v>
      </c>
      <c r="C13" s="61">
        <v>16</v>
      </c>
      <c r="D13" s="61">
        <v>16</v>
      </c>
      <c r="E13" s="62">
        <v>85.33</v>
      </c>
      <c r="F13" s="32">
        <v>15</v>
      </c>
      <c r="G13" s="32">
        <v>78.9</v>
      </c>
    </row>
    <row r="14" spans="1:7" ht="19.35" customHeight="1">
      <c r="A14" s="45" t="s">
        <v>10</v>
      </c>
      <c r="B14" s="29">
        <v>53</v>
      </c>
      <c r="C14" s="61">
        <v>23</v>
      </c>
      <c r="D14" s="61">
        <v>23</v>
      </c>
      <c r="E14" s="62">
        <v>74.29</v>
      </c>
      <c r="F14" s="32">
        <v>29</v>
      </c>
      <c r="G14" s="62">
        <v>60</v>
      </c>
    </row>
    <row r="15" spans="1:7" ht="19.35" customHeight="1">
      <c r="A15" s="45" t="s">
        <v>11</v>
      </c>
      <c r="B15" s="29">
        <v>31</v>
      </c>
      <c r="C15" s="61">
        <v>17</v>
      </c>
      <c r="D15" s="61">
        <v>17</v>
      </c>
      <c r="E15" s="62">
        <v>66.47</v>
      </c>
      <c r="F15" s="32">
        <v>5</v>
      </c>
      <c r="G15" s="32">
        <v>61.62</v>
      </c>
    </row>
    <row r="16" spans="1:7" ht="19.35" customHeight="1">
      <c r="A16" s="45" t="s">
        <v>12</v>
      </c>
      <c r="B16" s="29">
        <v>34</v>
      </c>
      <c r="C16" s="61">
        <v>13</v>
      </c>
      <c r="D16" s="61">
        <v>13</v>
      </c>
      <c r="E16" s="62">
        <v>61.95</v>
      </c>
      <c r="F16" s="32">
        <v>21</v>
      </c>
      <c r="G16" s="32">
        <v>54.73</v>
      </c>
    </row>
    <row r="17" spans="1:7" ht="19.35" customHeight="1">
      <c r="A17" s="45" t="s">
        <v>47</v>
      </c>
      <c r="B17" s="29">
        <v>46</v>
      </c>
      <c r="C17" s="61">
        <v>21</v>
      </c>
      <c r="D17" s="61">
        <v>21</v>
      </c>
      <c r="E17" s="62">
        <v>77.95</v>
      </c>
      <c r="F17" s="32">
        <v>25</v>
      </c>
      <c r="G17" s="32">
        <v>71.22</v>
      </c>
    </row>
    <row r="18" spans="1:7" ht="19.35" customHeight="1">
      <c r="A18" s="45" t="s">
        <v>48</v>
      </c>
      <c r="B18" s="29">
        <v>54</v>
      </c>
      <c r="C18" s="61">
        <v>22</v>
      </c>
      <c r="D18" s="61">
        <v>22</v>
      </c>
      <c r="E18" s="62">
        <v>77.16</v>
      </c>
      <c r="F18" s="32">
        <v>32</v>
      </c>
      <c r="G18" s="32">
        <v>63.08</v>
      </c>
    </row>
    <row r="19" spans="1:7" ht="19.35" customHeight="1">
      <c r="A19" s="45" t="s">
        <v>156</v>
      </c>
      <c r="B19" s="29">
        <v>8</v>
      </c>
      <c r="C19" s="61">
        <v>4</v>
      </c>
      <c r="D19" s="61">
        <v>4</v>
      </c>
      <c r="E19" s="62">
        <v>70.58</v>
      </c>
      <c r="F19" s="32">
        <v>3</v>
      </c>
      <c r="G19" s="32">
        <v>65.55</v>
      </c>
    </row>
    <row r="20" spans="1:7" ht="19.35" customHeight="1">
      <c r="A20" s="46" t="s">
        <v>14</v>
      </c>
      <c r="B20" s="30">
        <v>134</v>
      </c>
      <c r="C20" s="63">
        <v>52</v>
      </c>
      <c r="D20" s="63">
        <v>52</v>
      </c>
      <c r="E20" s="64">
        <v>81.36</v>
      </c>
      <c r="F20" s="65">
        <v>82</v>
      </c>
      <c r="G20" s="65">
        <v>74</v>
      </c>
    </row>
    <row r="21" spans="1:7" ht="19.35" customHeight="1">
      <c r="A21" s="45" t="s">
        <v>15</v>
      </c>
      <c r="B21" s="29">
        <v>122</v>
      </c>
      <c r="C21" s="61">
        <v>47</v>
      </c>
      <c r="D21" s="61">
        <v>47</v>
      </c>
      <c r="E21" s="62">
        <v>77.8</v>
      </c>
      <c r="F21" s="32">
        <v>74</v>
      </c>
      <c r="G21" s="32">
        <v>69.87</v>
      </c>
    </row>
    <row r="22" spans="1:7" ht="19.35" customHeight="1">
      <c r="A22" s="45" t="s">
        <v>16</v>
      </c>
      <c r="B22" s="29">
        <v>34</v>
      </c>
      <c r="C22" s="61">
        <v>15</v>
      </c>
      <c r="D22" s="61">
        <v>15</v>
      </c>
      <c r="E22" s="62">
        <v>77.08</v>
      </c>
      <c r="F22" s="32">
        <v>18</v>
      </c>
      <c r="G22" s="32">
        <v>70</v>
      </c>
    </row>
    <row r="23" spans="1:7" ht="19.35" customHeight="1">
      <c r="A23" s="45" t="s">
        <v>18</v>
      </c>
      <c r="B23" s="29">
        <v>34</v>
      </c>
      <c r="C23" s="61">
        <v>16</v>
      </c>
      <c r="D23" s="61">
        <v>16</v>
      </c>
      <c r="E23" s="62">
        <v>82.25</v>
      </c>
      <c r="F23" s="32">
        <v>18</v>
      </c>
      <c r="G23" s="32">
        <v>78.66</v>
      </c>
    </row>
    <row r="24" spans="1:7" ht="19.35" customHeight="1">
      <c r="A24" s="45" t="s">
        <v>19</v>
      </c>
      <c r="B24" s="29">
        <v>38</v>
      </c>
      <c r="C24" s="61">
        <v>16</v>
      </c>
      <c r="D24" s="61">
        <v>16</v>
      </c>
      <c r="E24" s="62">
        <v>83.14</v>
      </c>
      <c r="F24" s="32">
        <v>22</v>
      </c>
      <c r="G24" s="32">
        <v>77.44</v>
      </c>
    </row>
    <row r="25" spans="1:7" ht="19.35" customHeight="1">
      <c r="A25" s="45" t="s">
        <v>88</v>
      </c>
      <c r="B25" s="29">
        <v>42</v>
      </c>
      <c r="C25" s="66">
        <v>7</v>
      </c>
      <c r="D25" s="66">
        <v>7</v>
      </c>
      <c r="E25" s="62">
        <v>83.98</v>
      </c>
      <c r="F25" s="32">
        <v>35</v>
      </c>
      <c r="G25" s="32">
        <v>77.8</v>
      </c>
    </row>
    <row r="26" spans="1:7" ht="19.35" customHeight="1">
      <c r="A26" s="45" t="s">
        <v>17</v>
      </c>
      <c r="B26" s="29">
        <v>99</v>
      </c>
      <c r="C26" s="66">
        <v>26</v>
      </c>
      <c r="D26" s="66">
        <v>26</v>
      </c>
      <c r="E26" s="62">
        <v>86.77</v>
      </c>
      <c r="F26" s="32">
        <v>73</v>
      </c>
      <c r="G26" s="32">
        <v>81.72</v>
      </c>
    </row>
    <row r="27" spans="1:7" ht="19.35" customHeight="1">
      <c r="A27" s="45" t="s">
        <v>13</v>
      </c>
      <c r="B27" s="29">
        <v>40</v>
      </c>
      <c r="C27" s="61">
        <v>10</v>
      </c>
      <c r="D27" s="61">
        <v>10</v>
      </c>
      <c r="E27" s="62">
        <v>86.91</v>
      </c>
      <c r="F27" s="32">
        <v>30</v>
      </c>
      <c r="G27" s="32">
        <v>80.2</v>
      </c>
    </row>
    <row r="28" spans="1:7" ht="19.35" customHeight="1">
      <c r="A28" s="45" t="s">
        <v>81</v>
      </c>
      <c r="B28" s="29">
        <v>12</v>
      </c>
      <c r="C28" s="61">
        <v>3</v>
      </c>
      <c r="D28" s="61">
        <v>3</v>
      </c>
      <c r="E28" s="62">
        <v>84.79</v>
      </c>
      <c r="F28" s="32">
        <v>9</v>
      </c>
      <c r="G28" s="32">
        <v>78.13</v>
      </c>
    </row>
    <row r="29" spans="1:7" ht="19.35" customHeight="1">
      <c r="A29" s="45" t="s">
        <v>71</v>
      </c>
      <c r="B29" s="29">
        <v>47</v>
      </c>
      <c r="C29" s="61">
        <v>17</v>
      </c>
      <c r="D29" s="61">
        <v>17</v>
      </c>
      <c r="E29" s="62">
        <v>83.33</v>
      </c>
      <c r="F29" s="32">
        <v>30</v>
      </c>
      <c r="G29" s="32">
        <v>78.5</v>
      </c>
    </row>
    <row r="30" spans="1:7" ht="19.35" customHeight="1">
      <c r="A30" s="45" t="s">
        <v>20</v>
      </c>
      <c r="B30" s="29">
        <v>47</v>
      </c>
      <c r="C30" s="61">
        <v>22</v>
      </c>
      <c r="D30" s="61">
        <v>22</v>
      </c>
      <c r="E30" s="62">
        <v>75.88</v>
      </c>
      <c r="F30" s="32">
        <v>25</v>
      </c>
      <c r="G30" s="32">
        <v>65.38</v>
      </c>
    </row>
    <row r="31" spans="1:7" ht="19.35" customHeight="1">
      <c r="A31" s="45" t="s">
        <v>21</v>
      </c>
      <c r="B31" s="29">
        <v>64</v>
      </c>
      <c r="C31" s="61">
        <v>29</v>
      </c>
      <c r="D31" s="61">
        <v>29</v>
      </c>
      <c r="E31" s="62">
        <v>76.72</v>
      </c>
      <c r="F31" s="32">
        <v>35</v>
      </c>
      <c r="G31" s="32">
        <v>72.59</v>
      </c>
    </row>
    <row r="32" spans="1:7" ht="19.35" customHeight="1">
      <c r="A32" s="45" t="s">
        <v>22</v>
      </c>
      <c r="B32" s="29">
        <v>53</v>
      </c>
      <c r="C32" s="61">
        <v>24</v>
      </c>
      <c r="D32" s="61">
        <v>24</v>
      </c>
      <c r="E32" s="62">
        <v>80.15</v>
      </c>
      <c r="F32" s="32">
        <v>29</v>
      </c>
      <c r="G32" s="32">
        <v>75.55</v>
      </c>
    </row>
    <row r="33" spans="1:7" ht="19.35" customHeight="1">
      <c r="A33" s="45" t="s">
        <v>23</v>
      </c>
      <c r="B33" s="29">
        <v>34</v>
      </c>
      <c r="C33" s="61">
        <v>19</v>
      </c>
      <c r="D33" s="61">
        <v>19</v>
      </c>
      <c r="E33" s="62">
        <v>78.43</v>
      </c>
      <c r="F33" s="32">
        <v>15</v>
      </c>
      <c r="G33" s="32">
        <v>70.31</v>
      </c>
    </row>
    <row r="34" spans="1:7" ht="19.35" customHeight="1">
      <c r="A34" s="45" t="s">
        <v>24</v>
      </c>
      <c r="B34" s="29">
        <v>38</v>
      </c>
      <c r="C34" s="61">
        <v>16</v>
      </c>
      <c r="D34" s="61">
        <v>16</v>
      </c>
      <c r="E34" s="62">
        <v>80.73</v>
      </c>
      <c r="F34" s="32">
        <v>20</v>
      </c>
      <c r="G34" s="32">
        <v>76.31</v>
      </c>
    </row>
    <row r="35" spans="1:7" ht="19.35" customHeight="1">
      <c r="A35" s="45" t="s">
        <v>25</v>
      </c>
      <c r="B35" s="29">
        <v>35</v>
      </c>
      <c r="C35" s="61">
        <v>15</v>
      </c>
      <c r="D35" s="61">
        <v>15</v>
      </c>
      <c r="E35" s="62">
        <v>80.48</v>
      </c>
      <c r="F35" s="32">
        <v>20</v>
      </c>
      <c r="G35" s="32">
        <v>71.87</v>
      </c>
    </row>
    <row r="36" spans="1:7" ht="19.35" customHeight="1">
      <c r="A36" s="45" t="s">
        <v>26</v>
      </c>
      <c r="B36" s="29">
        <v>32</v>
      </c>
      <c r="C36" s="61">
        <v>14</v>
      </c>
      <c r="D36" s="61">
        <v>14</v>
      </c>
      <c r="E36" s="62">
        <v>77.26</v>
      </c>
      <c r="F36" s="32">
        <v>17</v>
      </c>
      <c r="G36" s="32">
        <v>68.6</v>
      </c>
    </row>
    <row r="37" spans="1:7" ht="19.35" customHeight="1">
      <c r="A37" s="45" t="s">
        <v>27</v>
      </c>
      <c r="B37" s="29">
        <v>54</v>
      </c>
      <c r="C37" s="61">
        <v>21</v>
      </c>
      <c r="D37" s="61">
        <v>21</v>
      </c>
      <c r="E37" s="62">
        <v>79.56</v>
      </c>
      <c r="F37" s="32">
        <v>33</v>
      </c>
      <c r="G37" s="32">
        <v>64.37</v>
      </c>
    </row>
    <row r="38" spans="1:7" ht="19.35" customHeight="1">
      <c r="A38" s="45" t="s">
        <v>28</v>
      </c>
      <c r="B38" s="29">
        <v>41</v>
      </c>
      <c r="C38" s="61">
        <v>24</v>
      </c>
      <c r="D38" s="61">
        <v>24</v>
      </c>
      <c r="E38" s="62">
        <v>76.17</v>
      </c>
      <c r="F38" s="32">
        <v>17</v>
      </c>
      <c r="G38" s="32">
        <v>71.26</v>
      </c>
    </row>
    <row r="39" spans="1:7" ht="19.35" customHeight="1">
      <c r="A39" s="45" t="s">
        <v>29</v>
      </c>
      <c r="B39" s="29">
        <v>40</v>
      </c>
      <c r="C39" s="61">
        <v>17</v>
      </c>
      <c r="D39" s="61">
        <v>17</v>
      </c>
      <c r="E39" s="62">
        <v>80.32</v>
      </c>
      <c r="F39" s="32">
        <v>21</v>
      </c>
      <c r="G39" s="32">
        <v>74.8</v>
      </c>
    </row>
    <row r="40" spans="1:7" ht="19.35" customHeight="1">
      <c r="A40" s="45" t="s">
        <v>30</v>
      </c>
      <c r="B40" s="29">
        <v>53</v>
      </c>
      <c r="C40" s="61">
        <v>24</v>
      </c>
      <c r="D40" s="61">
        <v>24</v>
      </c>
      <c r="E40" s="62">
        <v>78.59</v>
      </c>
      <c r="F40" s="32">
        <v>28</v>
      </c>
      <c r="G40" s="32">
        <v>72.81</v>
      </c>
    </row>
    <row r="41" spans="1:7" ht="19.35" customHeight="1">
      <c r="A41" s="45" t="s">
        <v>31</v>
      </c>
      <c r="B41" s="29">
        <v>30</v>
      </c>
      <c r="C41" s="61">
        <v>15</v>
      </c>
      <c r="D41" s="61">
        <v>15</v>
      </c>
      <c r="E41" s="62">
        <v>81.87</v>
      </c>
      <c r="F41" s="32">
        <v>14</v>
      </c>
      <c r="G41" s="32">
        <v>77.76</v>
      </c>
    </row>
    <row r="42" spans="1:7" ht="19.35" customHeight="1">
      <c r="A42" s="45" t="s">
        <v>32</v>
      </c>
      <c r="B42" s="29">
        <v>28</v>
      </c>
      <c r="C42" s="61">
        <v>9</v>
      </c>
      <c r="D42" s="61">
        <v>9</v>
      </c>
      <c r="E42" s="62">
        <v>78.76</v>
      </c>
      <c r="F42" s="32">
        <v>18</v>
      </c>
      <c r="G42" s="32">
        <v>74.38</v>
      </c>
    </row>
    <row r="43" spans="1:7" ht="19.35" customHeight="1">
      <c r="A43" s="45" t="s">
        <v>33</v>
      </c>
      <c r="B43" s="29">
        <v>8</v>
      </c>
      <c r="C43" s="61">
        <v>7</v>
      </c>
      <c r="D43" s="61">
        <v>7</v>
      </c>
      <c r="E43" s="62">
        <v>78.55</v>
      </c>
      <c r="F43" s="32">
        <v>1</v>
      </c>
      <c r="G43" s="32">
        <v>77.36</v>
      </c>
    </row>
    <row r="44" spans="1:7" ht="19.35" customHeight="1">
      <c r="A44" s="45" t="s">
        <v>34</v>
      </c>
      <c r="B44" s="29">
        <v>123</v>
      </c>
      <c r="C44" s="61">
        <v>47</v>
      </c>
      <c r="D44" s="61">
        <v>47</v>
      </c>
      <c r="E44" s="62">
        <v>78.96</v>
      </c>
      <c r="F44" s="32">
        <v>76</v>
      </c>
      <c r="G44" s="32">
        <v>70</v>
      </c>
    </row>
    <row r="45" spans="1:7" ht="19.35" customHeight="1">
      <c r="A45" s="45" t="s">
        <v>35</v>
      </c>
      <c r="B45" s="29">
        <v>79</v>
      </c>
      <c r="C45" s="61">
        <v>35</v>
      </c>
      <c r="D45" s="61">
        <v>35</v>
      </c>
      <c r="E45" s="62">
        <v>85.18</v>
      </c>
      <c r="F45" s="32">
        <v>40</v>
      </c>
      <c r="G45" s="32">
        <v>80.17</v>
      </c>
    </row>
    <row r="46" spans="1:7" ht="19.35" customHeight="1">
      <c r="A46" s="45" t="s">
        <v>82</v>
      </c>
      <c r="B46" s="29">
        <v>45</v>
      </c>
      <c r="C46" s="66">
        <v>10</v>
      </c>
      <c r="D46" s="66">
        <v>10</v>
      </c>
      <c r="E46" s="62">
        <v>86.69</v>
      </c>
      <c r="F46" s="32">
        <v>33</v>
      </c>
      <c r="G46" s="32">
        <v>82.45</v>
      </c>
    </row>
    <row r="47" spans="1:7" ht="19.35" customHeight="1">
      <c r="A47" s="45" t="s">
        <v>83</v>
      </c>
      <c r="B47" s="29">
        <v>45</v>
      </c>
      <c r="C47" s="66">
        <v>5</v>
      </c>
      <c r="D47" s="66">
        <v>5</v>
      </c>
      <c r="E47" s="62">
        <v>87.7</v>
      </c>
      <c r="F47" s="32">
        <v>39</v>
      </c>
      <c r="G47" s="32">
        <v>82.45</v>
      </c>
    </row>
    <row r="48" spans="1:7" ht="19.35" customHeight="1">
      <c r="A48" s="45" t="s">
        <v>84</v>
      </c>
      <c r="B48" s="29">
        <v>13</v>
      </c>
      <c r="C48" s="66">
        <v>4</v>
      </c>
      <c r="D48" s="66">
        <v>4</v>
      </c>
      <c r="E48" s="62">
        <v>82.93</v>
      </c>
      <c r="F48" s="32">
        <v>9</v>
      </c>
      <c r="G48" s="32">
        <v>76.06</v>
      </c>
    </row>
    <row r="49" spans="1:7" ht="19.35" customHeight="1">
      <c r="A49" s="45" t="s">
        <v>85</v>
      </c>
      <c r="B49" s="32">
        <v>58</v>
      </c>
      <c r="C49" s="66">
        <v>18</v>
      </c>
      <c r="D49" s="66">
        <v>18</v>
      </c>
      <c r="E49" s="67">
        <v>82.28</v>
      </c>
      <c r="F49" s="67">
        <v>39</v>
      </c>
      <c r="G49" s="67">
        <v>73.95</v>
      </c>
    </row>
    <row r="50" spans="1:7" ht="19.35" customHeight="1">
      <c r="A50" s="45" t="s">
        <v>86</v>
      </c>
      <c r="B50" s="29">
        <v>4</v>
      </c>
      <c r="C50" s="66">
        <v>10</v>
      </c>
      <c r="D50" s="66">
        <v>4</v>
      </c>
      <c r="E50" s="62">
        <v>82.96</v>
      </c>
      <c r="F50" s="32">
        <v>0</v>
      </c>
      <c r="G50" s="32">
        <v>82.96</v>
      </c>
    </row>
    <row r="51" spans="1:7" ht="19.35" customHeight="1">
      <c r="A51" s="47" t="s">
        <v>87</v>
      </c>
      <c r="B51" s="68">
        <v>21</v>
      </c>
      <c r="C51" s="68">
        <v>9</v>
      </c>
      <c r="D51" s="68">
        <v>9</v>
      </c>
      <c r="E51" s="68">
        <v>82.58</v>
      </c>
      <c r="F51" s="68">
        <v>11</v>
      </c>
      <c r="G51" s="68">
        <v>78.26</v>
      </c>
    </row>
    <row r="52" spans="1:7" ht="19.35" customHeight="1">
      <c r="A52" s="60" t="s">
        <v>152</v>
      </c>
      <c r="B52" s="68">
        <f>SUM(B3:B51)</f>
        <v>2213</v>
      </c>
      <c r="C52" s="68">
        <f aca="true" t="shared" si="0" ref="C52:D52">SUM(C3:C51)</f>
        <v>920</v>
      </c>
      <c r="D52" s="68">
        <f t="shared" si="0"/>
        <v>914</v>
      </c>
      <c r="E52" s="68"/>
      <c r="F52" s="68">
        <f>SUM(F3:F51)</f>
        <v>1265</v>
      </c>
      <c r="G52" s="68"/>
    </row>
    <row r="53" spans="2:7" ht="19.35" customHeight="1">
      <c r="B53" s="4"/>
      <c r="C53" s="4"/>
      <c r="D53" s="4"/>
      <c r="E53" s="4"/>
      <c r="F53" s="4"/>
      <c r="G53" s="4"/>
    </row>
    <row r="54" spans="2:7" ht="19.35" customHeight="1">
      <c r="B54" s="4"/>
      <c r="C54" s="4"/>
      <c r="D54" s="4"/>
      <c r="E54" s="4"/>
      <c r="F54" s="4"/>
      <c r="G54" s="4"/>
    </row>
    <row r="55" spans="2:7" ht="19.35" customHeight="1">
      <c r="B55" s="4"/>
      <c r="C55" s="4"/>
      <c r="D55" s="4"/>
      <c r="E55" s="4"/>
      <c r="F55" s="4"/>
      <c r="G55" s="4"/>
    </row>
    <row r="56" spans="2:7" ht="19.35" customHeight="1">
      <c r="B56" s="4"/>
      <c r="C56" s="4"/>
      <c r="D56" s="4"/>
      <c r="E56" s="4"/>
      <c r="F56" s="4"/>
      <c r="G56" s="4"/>
    </row>
    <row r="57" spans="2:7" ht="19.35" customHeight="1">
      <c r="B57" s="4"/>
      <c r="C57" s="4"/>
      <c r="D57" s="4"/>
      <c r="E57" s="4"/>
      <c r="F57" s="4"/>
      <c r="G57" s="4"/>
    </row>
    <row r="58" spans="2:7" ht="19.35" customHeight="1">
      <c r="B58" s="4"/>
      <c r="C58" s="4"/>
      <c r="D58" s="4"/>
      <c r="E58" s="4"/>
      <c r="F58" s="4"/>
      <c r="G58" s="4"/>
    </row>
    <row r="59" spans="2:7" ht="19.35" customHeight="1">
      <c r="B59" s="4"/>
      <c r="C59" s="4"/>
      <c r="D59" s="4"/>
      <c r="E59" s="4"/>
      <c r="F59" s="4"/>
      <c r="G59" s="4"/>
    </row>
    <row r="60" spans="2:7" ht="19.35" customHeight="1">
      <c r="B60" s="4"/>
      <c r="C60" s="4"/>
      <c r="D60" s="4"/>
      <c r="E60" s="4"/>
      <c r="F60" s="4"/>
      <c r="G60" s="4"/>
    </row>
    <row r="61" spans="2:7" ht="19.35" customHeight="1">
      <c r="B61" s="4"/>
      <c r="C61" s="4"/>
      <c r="D61" s="4"/>
      <c r="E61" s="4"/>
      <c r="F61" s="4"/>
      <c r="G61" s="4"/>
    </row>
    <row r="62" spans="2:7" ht="19.35" customHeight="1">
      <c r="B62" s="4"/>
      <c r="C62" s="4"/>
      <c r="D62" s="4"/>
      <c r="E62" s="4"/>
      <c r="F62" s="4"/>
      <c r="G62" s="4"/>
    </row>
    <row r="63" spans="2:7" ht="19.35" customHeight="1">
      <c r="B63" s="4"/>
      <c r="C63" s="4"/>
      <c r="D63" s="4"/>
      <c r="E63" s="4"/>
      <c r="F63" s="4"/>
      <c r="G63" s="4"/>
    </row>
    <row r="64" spans="2:7" ht="19.35" customHeight="1">
      <c r="B64" s="4"/>
      <c r="C64" s="4"/>
      <c r="D64" s="4"/>
      <c r="E64" s="4"/>
      <c r="F64" s="4"/>
      <c r="G64" s="4"/>
    </row>
    <row r="65" spans="2:7" ht="19.35" customHeight="1">
      <c r="B65" s="4"/>
      <c r="C65" s="4"/>
      <c r="D65" s="4"/>
      <c r="E65" s="4"/>
      <c r="F65" s="4"/>
      <c r="G65" s="4"/>
    </row>
    <row r="66" spans="2:7" ht="19.35" customHeight="1">
      <c r="B66" s="4"/>
      <c r="C66" s="4"/>
      <c r="D66" s="4"/>
      <c r="E66" s="4"/>
      <c r="F66" s="4"/>
      <c r="G66" s="4"/>
    </row>
    <row r="67" spans="2:7" ht="19.35" customHeight="1">
      <c r="B67" s="4"/>
      <c r="C67" s="4"/>
      <c r="D67" s="4"/>
      <c r="E67" s="4"/>
      <c r="F67" s="4"/>
      <c r="G67" s="4"/>
    </row>
    <row r="68" spans="2:7" ht="19.35" customHeight="1">
      <c r="B68" s="4"/>
      <c r="C68" s="4"/>
      <c r="D68" s="4"/>
      <c r="E68" s="4"/>
      <c r="F68" s="4"/>
      <c r="G68" s="4"/>
    </row>
    <row r="69" spans="2:7" ht="19.35" customHeight="1">
      <c r="B69" s="4"/>
      <c r="C69" s="4"/>
      <c r="D69" s="4"/>
      <c r="E69" s="4"/>
      <c r="F69" s="4"/>
      <c r="G69" s="4"/>
    </row>
    <row r="70" spans="2:7" ht="19.35" customHeight="1">
      <c r="B70" s="4"/>
      <c r="C70" s="4"/>
      <c r="D70" s="4"/>
      <c r="E70" s="4"/>
      <c r="F70" s="4"/>
      <c r="G70" s="4"/>
    </row>
    <row r="71" spans="2:7" ht="19.35" customHeight="1">
      <c r="B71" s="4"/>
      <c r="C71" s="4"/>
      <c r="D71" s="4"/>
      <c r="E71" s="4"/>
      <c r="F71" s="4"/>
      <c r="G71" s="4"/>
    </row>
    <row r="72" spans="2:7" ht="19.35" customHeight="1">
      <c r="B72" s="4"/>
      <c r="C72" s="4"/>
      <c r="D72" s="4"/>
      <c r="E72" s="4"/>
      <c r="F72" s="4"/>
      <c r="G72" s="4"/>
    </row>
    <row r="73" spans="2:7" ht="19.35" customHeight="1">
      <c r="B73" s="4"/>
      <c r="C73" s="4"/>
      <c r="D73" s="4"/>
      <c r="E73" s="4"/>
      <c r="F73" s="4"/>
      <c r="G73" s="4"/>
    </row>
    <row r="74" spans="2:7" ht="19.35" customHeight="1">
      <c r="B74" s="4"/>
      <c r="C74" s="4"/>
      <c r="D74" s="4"/>
      <c r="E74" s="4"/>
      <c r="F74" s="4"/>
      <c r="G74" s="4"/>
    </row>
    <row r="75" spans="2:7" ht="19.35" customHeight="1">
      <c r="B75" s="4"/>
      <c r="C75" s="4"/>
      <c r="D75" s="4"/>
      <c r="E75" s="4"/>
      <c r="F75" s="4"/>
      <c r="G75" s="4"/>
    </row>
    <row r="76" spans="2:7" ht="19.35" customHeight="1">
      <c r="B76" s="4"/>
      <c r="C76" s="4"/>
      <c r="D76" s="4"/>
      <c r="E76" s="4"/>
      <c r="F76" s="4"/>
      <c r="G76" s="4"/>
    </row>
    <row r="77" spans="2:7" ht="19.35" customHeight="1">
      <c r="B77" s="4"/>
      <c r="C77" s="4"/>
      <c r="D77" s="4"/>
      <c r="E77" s="4"/>
      <c r="F77" s="4"/>
      <c r="G77" s="4"/>
    </row>
    <row r="78" spans="2:7" ht="19.35" customHeight="1">
      <c r="B78" s="4"/>
      <c r="C78" s="4"/>
      <c r="D78" s="4"/>
      <c r="E78" s="4"/>
      <c r="F78" s="4"/>
      <c r="G78" s="4"/>
    </row>
    <row r="79" spans="2:7" ht="19.35" customHeight="1">
      <c r="B79" s="4"/>
      <c r="C79" s="4"/>
      <c r="D79" s="4"/>
      <c r="E79" s="4"/>
      <c r="F79" s="4"/>
      <c r="G79" s="4"/>
    </row>
    <row r="80" spans="2:7" ht="19.35" customHeight="1">
      <c r="B80" s="4"/>
      <c r="C80" s="4"/>
      <c r="D80" s="4"/>
      <c r="E80" s="4"/>
      <c r="F80" s="4"/>
      <c r="G80" s="4"/>
    </row>
    <row r="81" spans="2:7" ht="19.35" customHeight="1">
      <c r="B81" s="4"/>
      <c r="C81" s="4"/>
      <c r="D81" s="4"/>
      <c r="E81" s="4"/>
      <c r="F81" s="4"/>
      <c r="G81" s="4"/>
    </row>
    <row r="82" spans="2:7" ht="19.35" customHeight="1">
      <c r="B82" s="4"/>
      <c r="C82" s="4"/>
      <c r="D82" s="4"/>
      <c r="E82" s="4"/>
      <c r="F82" s="4"/>
      <c r="G82" s="4"/>
    </row>
    <row r="83" spans="2:7" ht="19.35" customHeight="1">
      <c r="B83" s="4"/>
      <c r="C83" s="4"/>
      <c r="D83" s="4"/>
      <c r="E83" s="4"/>
      <c r="F83" s="4"/>
      <c r="G83" s="4"/>
    </row>
    <row r="84" spans="2:7" ht="19.35" customHeight="1">
      <c r="B84" s="4"/>
      <c r="C84" s="4"/>
      <c r="D84" s="4"/>
      <c r="E84" s="4"/>
      <c r="F84" s="4"/>
      <c r="G84" s="4"/>
    </row>
    <row r="85" spans="2:7" ht="19.35" customHeight="1">
      <c r="B85" s="4"/>
      <c r="C85" s="4"/>
      <c r="D85" s="4"/>
      <c r="E85" s="4"/>
      <c r="F85" s="4"/>
      <c r="G85" s="4"/>
    </row>
    <row r="86" spans="2:7" ht="19.35" customHeight="1">
      <c r="B86" s="4"/>
      <c r="C86" s="4"/>
      <c r="D86" s="4"/>
      <c r="E86" s="4"/>
      <c r="F86" s="4"/>
      <c r="G86" s="4"/>
    </row>
    <row r="87" spans="2:7" ht="19.35" customHeight="1">
      <c r="B87" s="4"/>
      <c r="C87" s="4"/>
      <c r="D87" s="4"/>
      <c r="E87" s="4"/>
      <c r="F87" s="4"/>
      <c r="G87" s="4"/>
    </row>
    <row r="88" spans="2:7" ht="19.35" customHeight="1">
      <c r="B88" s="4"/>
      <c r="C88" s="4"/>
      <c r="D88" s="4"/>
      <c r="E88" s="4"/>
      <c r="F88" s="4"/>
      <c r="G88" s="4"/>
    </row>
    <row r="89" spans="2:7" ht="19.35" customHeight="1">
      <c r="B89" s="4"/>
      <c r="C89" s="4"/>
      <c r="D89" s="4"/>
      <c r="E89" s="4"/>
      <c r="F89" s="4"/>
      <c r="G89" s="4"/>
    </row>
    <row r="90" spans="2:7" ht="19.35" customHeight="1">
      <c r="B90" s="4"/>
      <c r="C90" s="4"/>
      <c r="D90" s="4"/>
      <c r="E90" s="4"/>
      <c r="F90" s="4"/>
      <c r="G90" s="4"/>
    </row>
    <row r="91" spans="2:7" ht="19.35" customHeight="1">
      <c r="B91" s="4"/>
      <c r="C91" s="4"/>
      <c r="D91" s="4"/>
      <c r="E91" s="4"/>
      <c r="F91" s="4"/>
      <c r="G91" s="4"/>
    </row>
    <row r="92" spans="2:7" ht="19.35" customHeight="1">
      <c r="B92" s="4"/>
      <c r="C92" s="4"/>
      <c r="D92" s="4"/>
      <c r="E92" s="4"/>
      <c r="F92" s="4"/>
      <c r="G92" s="4"/>
    </row>
    <row r="93" spans="2:7" ht="19.35" customHeight="1">
      <c r="B93" s="4"/>
      <c r="C93" s="4"/>
      <c r="D93" s="4"/>
      <c r="E93" s="4"/>
      <c r="F93" s="4"/>
      <c r="G93" s="4"/>
    </row>
    <row r="94" spans="2:7" ht="19.35" customHeight="1">
      <c r="B94" s="4"/>
      <c r="C94" s="4"/>
      <c r="D94" s="4"/>
      <c r="E94" s="4"/>
      <c r="F94" s="4"/>
      <c r="G94" s="4"/>
    </row>
    <row r="95" spans="2:7" ht="19.35" customHeight="1">
      <c r="B95" s="4"/>
      <c r="C95" s="4"/>
      <c r="D95" s="4"/>
      <c r="E95" s="4"/>
      <c r="F95" s="4"/>
      <c r="G95" s="4"/>
    </row>
    <row r="96" spans="2:7" ht="19.35" customHeight="1">
      <c r="B96" s="4"/>
      <c r="C96" s="4"/>
      <c r="D96" s="4"/>
      <c r="E96" s="4"/>
      <c r="F96" s="4"/>
      <c r="G96" s="4"/>
    </row>
    <row r="97" spans="2:7" ht="19.35" customHeight="1">
      <c r="B97" s="4"/>
      <c r="C97" s="4"/>
      <c r="D97" s="4"/>
      <c r="E97" s="4"/>
      <c r="F97" s="4"/>
      <c r="G97" s="4"/>
    </row>
    <row r="98" spans="2:7" ht="19.35" customHeight="1">
      <c r="B98" s="4"/>
      <c r="C98" s="4"/>
      <c r="D98" s="4"/>
      <c r="E98" s="4"/>
      <c r="F98" s="4"/>
      <c r="G98" s="4"/>
    </row>
    <row r="99" spans="2:7" ht="19.35" customHeight="1">
      <c r="B99" s="4"/>
      <c r="C99" s="4"/>
      <c r="D99" s="4"/>
      <c r="E99" s="4"/>
      <c r="F99" s="4"/>
      <c r="G99" s="4"/>
    </row>
    <row r="100" spans="2:7" ht="19.35" customHeight="1">
      <c r="B100" s="4"/>
      <c r="C100" s="4"/>
      <c r="D100" s="4"/>
      <c r="E100" s="4"/>
      <c r="F100" s="4"/>
      <c r="G100" s="4"/>
    </row>
    <row r="101" spans="2:7" ht="19.35" customHeight="1">
      <c r="B101" s="4"/>
      <c r="C101" s="4"/>
      <c r="D101" s="4"/>
      <c r="E101" s="4"/>
      <c r="F101" s="4"/>
      <c r="G101" s="4"/>
    </row>
    <row r="102" spans="2:7" ht="19.35" customHeight="1">
      <c r="B102" s="4"/>
      <c r="C102" s="4"/>
      <c r="D102" s="4"/>
      <c r="E102" s="4"/>
      <c r="F102" s="4"/>
      <c r="G102" s="4"/>
    </row>
    <row r="103" spans="2:7" ht="19.35" customHeight="1">
      <c r="B103" s="4"/>
      <c r="C103" s="4"/>
      <c r="D103" s="4"/>
      <c r="E103" s="4"/>
      <c r="F103" s="4"/>
      <c r="G103" s="4"/>
    </row>
    <row r="104" spans="2:7" ht="19.35" customHeight="1">
      <c r="B104" s="4"/>
      <c r="C104" s="4"/>
      <c r="D104" s="4"/>
      <c r="E104" s="4"/>
      <c r="F104" s="4"/>
      <c r="G104" s="4"/>
    </row>
    <row r="105" spans="2:7" ht="19.35" customHeight="1">
      <c r="B105" s="4"/>
      <c r="C105" s="4"/>
      <c r="D105" s="4"/>
      <c r="E105" s="4"/>
      <c r="F105" s="4"/>
      <c r="G105" s="4"/>
    </row>
    <row r="106" spans="2:7" ht="19.35" customHeight="1">
      <c r="B106" s="4"/>
      <c r="C106" s="4"/>
      <c r="D106" s="4"/>
      <c r="E106" s="4"/>
      <c r="F106" s="4"/>
      <c r="G106" s="4"/>
    </row>
    <row r="107" spans="2:7" ht="19.35" customHeight="1">
      <c r="B107" s="4"/>
      <c r="C107" s="4"/>
      <c r="D107" s="4"/>
      <c r="E107" s="4"/>
      <c r="F107" s="4"/>
      <c r="G107" s="4"/>
    </row>
    <row r="108" spans="2:7" ht="19.35" customHeight="1">
      <c r="B108" s="4"/>
      <c r="C108" s="4"/>
      <c r="D108" s="4"/>
      <c r="E108" s="4"/>
      <c r="F108" s="4"/>
      <c r="G108" s="4"/>
    </row>
    <row r="109" spans="2:7" ht="19.35" customHeight="1">
      <c r="B109" s="4"/>
      <c r="C109" s="4"/>
      <c r="D109" s="4"/>
      <c r="E109" s="4"/>
      <c r="F109" s="4"/>
      <c r="G109" s="4"/>
    </row>
    <row r="110" spans="2:7" ht="19.35" customHeight="1">
      <c r="B110" s="4"/>
      <c r="C110" s="4"/>
      <c r="D110" s="4"/>
      <c r="E110" s="4"/>
      <c r="F110" s="4"/>
      <c r="G110" s="4"/>
    </row>
    <row r="111" spans="2:7" ht="19.35" customHeight="1">
      <c r="B111" s="4"/>
      <c r="C111" s="4"/>
      <c r="D111" s="4"/>
      <c r="E111" s="4"/>
      <c r="F111" s="4"/>
      <c r="G111" s="4"/>
    </row>
    <row r="112" spans="2:7" ht="19.35" customHeight="1">
      <c r="B112" s="4"/>
      <c r="C112" s="4"/>
      <c r="D112" s="4"/>
      <c r="E112" s="4"/>
      <c r="F112" s="4"/>
      <c r="G112" s="4"/>
    </row>
    <row r="113" spans="2:7" ht="19.35" customHeight="1">
      <c r="B113" s="4"/>
      <c r="C113" s="4"/>
      <c r="D113" s="4"/>
      <c r="E113" s="4"/>
      <c r="F113" s="4"/>
      <c r="G113" s="4"/>
    </row>
    <row r="114" spans="2:7" ht="19.35" customHeight="1">
      <c r="B114" s="4"/>
      <c r="C114" s="4"/>
      <c r="D114" s="4"/>
      <c r="E114" s="4"/>
      <c r="F114" s="4"/>
      <c r="G114" s="4"/>
    </row>
    <row r="115" spans="2:7" ht="19.35" customHeight="1">
      <c r="B115" s="4"/>
      <c r="C115" s="4"/>
      <c r="D115" s="4"/>
      <c r="E115" s="4"/>
      <c r="F115" s="4"/>
      <c r="G115" s="4"/>
    </row>
    <row r="116" spans="2:7" ht="19.35" customHeight="1">
      <c r="B116" s="4"/>
      <c r="C116" s="4"/>
      <c r="D116" s="4"/>
      <c r="E116" s="4"/>
      <c r="F116" s="4"/>
      <c r="G116" s="4"/>
    </row>
    <row r="117" spans="2:7" ht="19.35" customHeight="1">
      <c r="B117" s="4"/>
      <c r="C117" s="4"/>
      <c r="D117" s="4"/>
      <c r="E117" s="4"/>
      <c r="F117" s="4"/>
      <c r="G117" s="4"/>
    </row>
    <row r="118" spans="2:7" ht="19.35" customHeight="1">
      <c r="B118" s="4"/>
      <c r="C118" s="4"/>
      <c r="D118" s="4"/>
      <c r="E118" s="4"/>
      <c r="F118" s="4"/>
      <c r="G118" s="4"/>
    </row>
    <row r="119" spans="2:7" ht="19.35" customHeight="1">
      <c r="B119" s="4"/>
      <c r="C119" s="4"/>
      <c r="D119" s="4"/>
      <c r="E119" s="4"/>
      <c r="F119" s="4"/>
      <c r="G119" s="4"/>
    </row>
    <row r="120" spans="2:7" ht="19.35" customHeight="1">
      <c r="B120" s="4"/>
      <c r="C120" s="4"/>
      <c r="D120" s="4"/>
      <c r="E120" s="4"/>
      <c r="F120" s="4"/>
      <c r="G120" s="4"/>
    </row>
    <row r="121" spans="2:7" ht="19.35" customHeight="1">
      <c r="B121" s="4"/>
      <c r="C121" s="4"/>
      <c r="D121" s="4"/>
      <c r="E121" s="4"/>
      <c r="F121" s="4"/>
      <c r="G121" s="4"/>
    </row>
    <row r="122" spans="2:7" ht="19.35" customHeight="1">
      <c r="B122" s="4"/>
      <c r="C122" s="4"/>
      <c r="D122" s="4"/>
      <c r="E122" s="4"/>
      <c r="F122" s="4"/>
      <c r="G122" s="4"/>
    </row>
    <row r="123" spans="2:7" ht="19.35" customHeight="1">
      <c r="B123" s="4"/>
      <c r="C123" s="4"/>
      <c r="D123" s="4"/>
      <c r="E123" s="4"/>
      <c r="F123" s="4"/>
      <c r="G123" s="4"/>
    </row>
    <row r="124" spans="2:7" ht="19.35" customHeight="1">
      <c r="B124" s="4"/>
      <c r="C124" s="4"/>
      <c r="D124" s="4"/>
      <c r="E124" s="4"/>
      <c r="F124" s="4"/>
      <c r="G124" s="4"/>
    </row>
    <row r="125" spans="2:7" ht="19.35" customHeight="1">
      <c r="B125" s="4"/>
      <c r="C125" s="4"/>
      <c r="D125" s="4"/>
      <c r="E125" s="4"/>
      <c r="F125" s="4"/>
      <c r="G125" s="4"/>
    </row>
    <row r="126" spans="2:7" ht="19.35" customHeight="1">
      <c r="B126" s="4"/>
      <c r="C126" s="4"/>
      <c r="D126" s="4"/>
      <c r="E126" s="4"/>
      <c r="F126" s="4"/>
      <c r="G126" s="4"/>
    </row>
    <row r="127" spans="2:7" ht="19.35" customHeight="1">
      <c r="B127" s="4"/>
      <c r="C127" s="4"/>
      <c r="D127" s="4"/>
      <c r="E127" s="4"/>
      <c r="F127" s="4"/>
      <c r="G127" s="4"/>
    </row>
    <row r="128" spans="2:7" ht="19.35" customHeight="1">
      <c r="B128" s="4"/>
      <c r="C128" s="4"/>
      <c r="D128" s="4"/>
      <c r="E128" s="4"/>
      <c r="F128" s="4"/>
      <c r="G128" s="4"/>
    </row>
    <row r="129" spans="2:7" ht="19.35" customHeight="1">
      <c r="B129" s="4"/>
      <c r="C129" s="4"/>
      <c r="D129" s="4"/>
      <c r="E129" s="4"/>
      <c r="F129" s="4"/>
      <c r="G129" s="4"/>
    </row>
    <row r="130" spans="2:7" ht="19.35" customHeight="1">
      <c r="B130" s="4"/>
      <c r="C130" s="4"/>
      <c r="D130" s="4"/>
      <c r="E130" s="4"/>
      <c r="F130" s="4"/>
      <c r="G130" s="4"/>
    </row>
    <row r="131" spans="2:7" ht="19.35" customHeight="1">
      <c r="B131" s="4"/>
      <c r="C131" s="4"/>
      <c r="D131" s="4"/>
      <c r="E131" s="4"/>
      <c r="F131" s="4"/>
      <c r="G131" s="4"/>
    </row>
    <row r="132" spans="2:7" ht="19.35" customHeight="1">
      <c r="B132" s="4"/>
      <c r="C132" s="4"/>
      <c r="D132" s="4"/>
      <c r="E132" s="4"/>
      <c r="F132" s="4"/>
      <c r="G132" s="4"/>
    </row>
    <row r="133" spans="2:7" ht="19.35" customHeight="1">
      <c r="B133" s="4"/>
      <c r="C133" s="4"/>
      <c r="D133" s="4"/>
      <c r="E133" s="4"/>
      <c r="F133" s="4"/>
      <c r="G133" s="4"/>
    </row>
    <row r="134" spans="2:7" ht="19.35" customHeight="1">
      <c r="B134" s="4"/>
      <c r="C134" s="4"/>
      <c r="D134" s="4"/>
      <c r="E134" s="4"/>
      <c r="F134" s="4"/>
      <c r="G134" s="4"/>
    </row>
    <row r="135" spans="2:7" ht="19.35" customHeight="1">
      <c r="B135" s="4"/>
      <c r="C135" s="4"/>
      <c r="D135" s="4"/>
      <c r="E135" s="4"/>
      <c r="F135" s="4"/>
      <c r="G135" s="4"/>
    </row>
    <row r="136" spans="2:7" ht="19.35" customHeight="1">
      <c r="B136" s="4"/>
      <c r="C136" s="4"/>
      <c r="D136" s="4"/>
      <c r="E136" s="4"/>
      <c r="F136" s="4"/>
      <c r="G136" s="4"/>
    </row>
    <row r="137" spans="2:7" ht="19.35" customHeight="1">
      <c r="B137" s="4"/>
      <c r="C137" s="4"/>
      <c r="D137" s="4"/>
      <c r="E137" s="4"/>
      <c r="F137" s="4"/>
      <c r="G137" s="4"/>
    </row>
    <row r="138" spans="2:7" ht="19.35" customHeight="1">
      <c r="B138" s="4"/>
      <c r="C138" s="4"/>
      <c r="D138" s="4"/>
      <c r="E138" s="4"/>
      <c r="F138" s="4"/>
      <c r="G138" s="4"/>
    </row>
    <row r="139" spans="2:7" ht="19.35" customHeight="1">
      <c r="B139" s="4"/>
      <c r="C139" s="4"/>
      <c r="D139" s="4"/>
      <c r="E139" s="4"/>
      <c r="F139" s="4"/>
      <c r="G139" s="4"/>
    </row>
    <row r="140" spans="2:7" ht="19.35" customHeight="1">
      <c r="B140" s="4"/>
      <c r="C140" s="4"/>
      <c r="D140" s="4"/>
      <c r="E140" s="4"/>
      <c r="F140" s="4"/>
      <c r="G140" s="4"/>
    </row>
    <row r="141" spans="2:7" ht="19.35" customHeight="1">
      <c r="B141" s="4"/>
      <c r="C141" s="4"/>
      <c r="D141" s="4"/>
      <c r="E141" s="4"/>
      <c r="F141" s="4"/>
      <c r="G141" s="4"/>
    </row>
    <row r="142" spans="2:7" ht="19.35" customHeight="1">
      <c r="B142" s="4"/>
      <c r="C142" s="4"/>
      <c r="D142" s="4"/>
      <c r="E142" s="4"/>
      <c r="F142" s="4"/>
      <c r="G142" s="4"/>
    </row>
    <row r="143" spans="2:7" ht="19.35" customHeight="1">
      <c r="B143" s="4"/>
      <c r="C143" s="4"/>
      <c r="D143" s="4"/>
      <c r="E143" s="4"/>
      <c r="F143" s="4"/>
      <c r="G143" s="4"/>
    </row>
    <row r="144" spans="2:7" ht="19.35" customHeight="1">
      <c r="B144" s="4"/>
      <c r="C144" s="4"/>
      <c r="D144" s="4"/>
      <c r="E144" s="4"/>
      <c r="F144" s="4"/>
      <c r="G144" s="4"/>
    </row>
    <row r="145" spans="2:7" ht="19.35" customHeight="1">
      <c r="B145" s="4"/>
      <c r="C145" s="4"/>
      <c r="D145" s="4"/>
      <c r="E145" s="4"/>
      <c r="F145" s="4"/>
      <c r="G145" s="4"/>
    </row>
    <row r="146" spans="2:7" ht="19.35" customHeight="1">
      <c r="B146" s="4"/>
      <c r="C146" s="4"/>
      <c r="D146" s="4"/>
      <c r="E146" s="4"/>
      <c r="F146" s="4"/>
      <c r="G146" s="4"/>
    </row>
    <row r="147" spans="2:7" ht="19.35" customHeight="1">
      <c r="B147" s="4"/>
      <c r="C147" s="4"/>
      <c r="D147" s="4"/>
      <c r="E147" s="4"/>
      <c r="F147" s="4"/>
      <c r="G147" s="4"/>
    </row>
    <row r="148" spans="2:7" ht="19.35" customHeight="1">
      <c r="B148" s="4"/>
      <c r="C148" s="4"/>
      <c r="D148" s="4"/>
      <c r="E148" s="4"/>
      <c r="F148" s="4"/>
      <c r="G148" s="4"/>
    </row>
    <row r="149" spans="2:7" ht="19.35" customHeight="1">
      <c r="B149" s="4"/>
      <c r="C149" s="4"/>
      <c r="D149" s="4"/>
      <c r="E149" s="4"/>
      <c r="F149" s="4"/>
      <c r="G149" s="4"/>
    </row>
    <row r="150" spans="2:7" ht="19.35" customHeight="1">
      <c r="B150" s="4"/>
      <c r="C150" s="4"/>
      <c r="D150" s="4"/>
      <c r="E150" s="4"/>
      <c r="F150" s="4"/>
      <c r="G150" s="4"/>
    </row>
    <row r="151" spans="2:7" ht="19.35" customHeight="1">
      <c r="B151" s="4"/>
      <c r="C151" s="4"/>
      <c r="D151" s="4"/>
      <c r="E151" s="4"/>
      <c r="F151" s="4"/>
      <c r="G151" s="4"/>
    </row>
    <row r="152" spans="2:7" ht="19.35" customHeight="1">
      <c r="B152" s="4"/>
      <c r="C152" s="4"/>
      <c r="D152" s="4"/>
      <c r="E152" s="4"/>
      <c r="F152" s="4"/>
      <c r="G152" s="4"/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2022-06-28T01:53:28Z</cp:lastPrinted>
  <dcterms:created xsi:type="dcterms:W3CDTF">2014-08-07T05:52:52Z</dcterms:created>
  <dcterms:modified xsi:type="dcterms:W3CDTF">2023-08-09T01:32:08Z</dcterms:modified>
  <cp:category/>
  <cp:version/>
  <cp:contentType/>
  <cp:contentStatus/>
</cp:coreProperties>
</file>